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150" yWindow="1110" windowWidth="19845" windowHeight="16140"/>
  </bookViews>
  <sheets>
    <sheet name="548 Report" sheetId="19" r:id="rId1"/>
    <sheet name="548 CIS" sheetId="34" r:id="rId2"/>
    <sheet name="548 Faith-Hope-Charity" sheetId="36" r:id="rId3"/>
    <sheet name="HourlyReport" sheetId="37" r:id="rId4"/>
    <sheet name="HourlyReport-2" sheetId="38" r:id="rId5"/>
    <sheet name="Schedule " sheetId="35" r:id="rId6"/>
    <sheet name="Hourly" sheetId="26" r:id="rId7"/>
    <sheet name="Hourly (2)" sheetId="32" r:id="rId8"/>
    <sheet name="Lookup" sheetId="20" r:id="rId9"/>
  </sheets>
  <externalReferences>
    <externalReference r:id="rId10"/>
  </externalReferences>
  <definedNames>
    <definedName name="_xlnm._FilterDatabase" localSheetId="1" hidden="1">'548 CIS'!$Y$1:$AI$1</definedName>
    <definedName name="_xlnm._FilterDatabase" localSheetId="3" hidden="1">HourlyReport!$Y$1:$AI$1</definedName>
    <definedName name="_xlnm._FilterDatabase" localSheetId="4" hidden="1">'HourlyReport-2'!$Y$1:$AI$1</definedName>
    <definedName name="_xlnm.Print_Area" localSheetId="1">'548 CIS'!$A$1:$AL$86</definedName>
    <definedName name="_xlnm.Print_Area" localSheetId="2">'548 Faith-Hope-Charity'!$A$1:$AL$39</definedName>
    <definedName name="_xlnm.Print_Area" localSheetId="0">'548 Report'!$A$1:$AL$43</definedName>
    <definedName name="_xlnm.Print_Area" localSheetId="3">HourlyReport!$A$1:$AL$51</definedName>
    <definedName name="_xlnm.Print_Area" localSheetId="4">'HourlyReport-2'!$A$1:$AL$86</definedName>
  </definedNames>
  <calcPr calcId="145621"/>
</workbook>
</file>

<file path=xl/calcChain.xml><?xml version="1.0" encoding="utf-8"?>
<calcChain xmlns="http://schemas.openxmlformats.org/spreadsheetml/2006/main">
  <c r="K3" i="38" l="1"/>
  <c r="L3" i="38" s="1"/>
  <c r="M3" i="38" s="1"/>
  <c r="N3" i="38" s="1"/>
  <c r="O3" i="38" s="1"/>
  <c r="P3" i="38" s="1"/>
  <c r="Q3" i="38" s="1"/>
  <c r="R3" i="38" s="1"/>
  <c r="S3" i="38" s="1"/>
  <c r="T3" i="38" s="1"/>
  <c r="U3" i="38" s="1"/>
  <c r="V3" i="38" s="1"/>
  <c r="W3" i="38" s="1"/>
  <c r="X3" i="38" s="1"/>
  <c r="Y3" i="38" s="1"/>
  <c r="Z3" i="38" s="1"/>
  <c r="AA3" i="38" s="1"/>
  <c r="AB3" i="38" s="1"/>
  <c r="AC3" i="38" s="1"/>
  <c r="AD3" i="38" s="1"/>
  <c r="J3" i="38"/>
  <c r="I3" i="38"/>
  <c r="H3" i="38"/>
  <c r="G3" i="38"/>
  <c r="F3" i="38" s="1"/>
  <c r="AL1" i="38"/>
  <c r="AL3" i="38" l="1"/>
  <c r="AK3" i="38"/>
  <c r="AJ3" i="38"/>
  <c r="AI3" i="38"/>
  <c r="AE3" i="38"/>
  <c r="G14" i="20"/>
  <c r="J3" i="20" s="1"/>
  <c r="H15" i="20"/>
  <c r="I15" i="20" s="1"/>
  <c r="AL1" i="37" s="1"/>
  <c r="W15" i="20"/>
  <c r="X15" i="20" s="1"/>
  <c r="AK1" i="36" s="1"/>
  <c r="V14" i="20"/>
  <c r="W14" i="20" s="1"/>
  <c r="R15" i="20"/>
  <c r="S15" i="20" s="1"/>
  <c r="AL1" i="34" s="1"/>
  <c r="Q14" i="20"/>
  <c r="S2" i="20" s="1"/>
  <c r="M15" i="20"/>
  <c r="N15" i="20" s="1"/>
  <c r="AK1" i="19" s="1"/>
  <c r="L14" i="20"/>
  <c r="O3" i="20" s="1"/>
  <c r="B18" i="20"/>
  <c r="C3" i="20"/>
  <c r="C4" i="20"/>
  <c r="C5" i="20" s="1"/>
  <c r="C6" i="20" s="1"/>
  <c r="C7" i="20" s="1"/>
  <c r="C8" i="20" s="1"/>
  <c r="C9" i="20" s="1"/>
  <c r="C10" i="20" s="1"/>
  <c r="C11" i="20" s="1"/>
  <c r="C12" i="20" s="1"/>
  <c r="C13" i="20" s="1"/>
  <c r="B15" i="20"/>
  <c r="B3" i="20"/>
  <c r="C15" i="20"/>
  <c r="B17" i="20"/>
  <c r="C16" i="20"/>
  <c r="B16" i="20"/>
  <c r="C17" i="20"/>
  <c r="C18" i="20"/>
  <c r="R14" i="20"/>
  <c r="E3" i="38" l="1"/>
  <c r="D3" i="38"/>
  <c r="AF3" i="38"/>
  <c r="AG3" i="38" s="1"/>
  <c r="AH3" i="38" s="1"/>
  <c r="T3" i="20"/>
  <c r="S3" i="20"/>
  <c r="H14" i="20"/>
  <c r="I14" i="20" s="1"/>
  <c r="J3" i="37" s="1"/>
  <c r="I3" i="20"/>
  <c r="I2" i="20"/>
  <c r="X14" i="20"/>
  <c r="I3" i="36" s="1"/>
  <c r="J3" i="36" s="1"/>
  <c r="K3" i="36" s="1"/>
  <c r="L3" i="36" s="1"/>
  <c r="M3" i="36" s="1"/>
  <c r="N3" i="36" s="1"/>
  <c r="O3" i="36" s="1"/>
  <c r="P3" i="36" s="1"/>
  <c r="Q3" i="36" s="1"/>
  <c r="R3" i="36" s="1"/>
  <c r="S3" i="36" s="1"/>
  <c r="T3" i="36" s="1"/>
  <c r="U3" i="36" s="1"/>
  <c r="V3" i="36" s="1"/>
  <c r="W3" i="36" s="1"/>
  <c r="X3" i="36" s="1"/>
  <c r="Y3" i="36" s="1"/>
  <c r="Z3" i="36" s="1"/>
  <c r="AA3" i="36" s="1"/>
  <c r="AB3" i="36" s="1"/>
  <c r="AC3" i="36" s="1"/>
  <c r="S14" i="20"/>
  <c r="J3" i="34" s="1"/>
  <c r="M14" i="20"/>
  <c r="N14" i="20" s="1"/>
  <c r="I3" i="19" s="1"/>
  <c r="H3" i="19" s="1"/>
  <c r="G3" i="19" s="1"/>
  <c r="F3" i="19" s="1"/>
  <c r="E3" i="19" s="1"/>
  <c r="N2" i="20"/>
  <c r="N3" i="20"/>
  <c r="Y3" i="20"/>
  <c r="X2" i="20"/>
  <c r="X3" i="20"/>
  <c r="I3" i="34" l="1"/>
  <c r="H3" i="34" s="1"/>
  <c r="G3" i="34" s="1"/>
  <c r="F3" i="34" s="1"/>
  <c r="K3" i="34"/>
  <c r="L3" i="34" s="1"/>
  <c r="M3" i="34" s="1"/>
  <c r="N3" i="34" s="1"/>
  <c r="O3" i="34" s="1"/>
  <c r="P3" i="34" s="1"/>
  <c r="Q3" i="34" s="1"/>
  <c r="R3" i="34" s="1"/>
  <c r="S3" i="34" s="1"/>
  <c r="T3" i="34" s="1"/>
  <c r="U3" i="34" s="1"/>
  <c r="V3" i="34" s="1"/>
  <c r="W3" i="34" s="1"/>
  <c r="X3" i="34" s="1"/>
  <c r="Y3" i="34" s="1"/>
  <c r="Z3" i="34" s="1"/>
  <c r="AA3" i="34" s="1"/>
  <c r="AB3" i="34" s="1"/>
  <c r="AC3" i="34" s="1"/>
  <c r="AD3" i="34" s="1"/>
  <c r="AE3" i="34" s="1"/>
  <c r="H3" i="36"/>
  <c r="G3" i="36" s="1"/>
  <c r="F3" i="36" s="1"/>
  <c r="E3" i="36" s="1"/>
  <c r="J3" i="19"/>
  <c r="K3" i="19" s="1"/>
  <c r="L3" i="19" s="1"/>
  <c r="M3" i="19" s="1"/>
  <c r="N3" i="19" s="1"/>
  <c r="O3" i="19" s="1"/>
  <c r="P3" i="19" s="1"/>
  <c r="Q3" i="19" s="1"/>
  <c r="R3" i="19" s="1"/>
  <c r="S3" i="19" s="1"/>
  <c r="T3" i="19" s="1"/>
  <c r="U3" i="19" s="1"/>
  <c r="V3" i="19" s="1"/>
  <c r="W3" i="19" s="1"/>
  <c r="X3" i="19" s="1"/>
  <c r="Y3" i="19" s="1"/>
  <c r="Z3" i="19" s="1"/>
  <c r="AA3" i="19" s="1"/>
  <c r="AB3" i="19" s="1"/>
  <c r="AC3" i="19" s="1"/>
  <c r="K3" i="37"/>
  <c r="L3" i="37" s="1"/>
  <c r="M3" i="37" s="1"/>
  <c r="N3" i="37" s="1"/>
  <c r="O3" i="37" s="1"/>
  <c r="P3" i="37" s="1"/>
  <c r="Q3" i="37" s="1"/>
  <c r="R3" i="37" s="1"/>
  <c r="S3" i="37" s="1"/>
  <c r="T3" i="37" s="1"/>
  <c r="U3" i="37" s="1"/>
  <c r="V3" i="37" s="1"/>
  <c r="W3" i="37" s="1"/>
  <c r="X3" i="37" s="1"/>
  <c r="Y3" i="37" s="1"/>
  <c r="Z3" i="37" s="1"/>
  <c r="AA3" i="37" s="1"/>
  <c r="AB3" i="37" s="1"/>
  <c r="AC3" i="37" s="1"/>
  <c r="AD3" i="37" s="1"/>
  <c r="I3" i="37"/>
  <c r="H3" i="37" s="1"/>
  <c r="G3" i="37" s="1"/>
  <c r="F3" i="37" s="1"/>
  <c r="AD3" i="36"/>
  <c r="AE3" i="36" s="1"/>
  <c r="AF3" i="36" s="1"/>
  <c r="AG3" i="36" s="1"/>
  <c r="AH3" i="36" s="1"/>
  <c r="AI3" i="36" s="1"/>
  <c r="AJ3" i="36" s="1"/>
  <c r="AK3" i="36" s="1"/>
  <c r="AD3" i="19" l="1"/>
  <c r="AE3" i="19" s="1"/>
  <c r="AF3" i="19" s="1"/>
  <c r="AG3" i="19" s="1"/>
  <c r="AH3" i="19" s="1"/>
  <c r="AI3" i="19" s="1"/>
  <c r="AJ3" i="19" s="1"/>
  <c r="AK3" i="19" s="1"/>
  <c r="AE3" i="37"/>
  <c r="AF3" i="37" s="1"/>
  <c r="AG3" i="37" s="1"/>
  <c r="AH3" i="37" s="1"/>
  <c r="AI3" i="37" s="1"/>
  <c r="AJ3" i="37" s="1"/>
  <c r="AK3" i="37" s="1"/>
  <c r="AL3" i="37" s="1"/>
  <c r="E3" i="34"/>
  <c r="D3" i="34"/>
  <c r="AF3" i="34"/>
  <c r="AG3" i="34" s="1"/>
  <c r="AH3" i="34" s="1"/>
  <c r="AI3" i="34" s="1"/>
  <c r="AJ3" i="34" s="1"/>
  <c r="AK3" i="34" s="1"/>
  <c r="AL3" i="34" s="1"/>
  <c r="C3" i="36"/>
  <c r="D3" i="36" s="1"/>
  <c r="C3" i="19" l="1"/>
  <c r="D3" i="19"/>
  <c r="D3" i="37"/>
  <c r="E3" i="37"/>
</calcChain>
</file>

<file path=xl/sharedStrings.xml><?xml version="1.0" encoding="utf-8"?>
<sst xmlns="http://schemas.openxmlformats.org/spreadsheetml/2006/main" count="420" uniqueCount="95">
  <si>
    <t>F</t>
  </si>
  <si>
    <t>T</t>
  </si>
  <si>
    <t>S</t>
  </si>
  <si>
    <t>M</t>
  </si>
  <si>
    <t>W</t>
  </si>
  <si>
    <t>Family</t>
  </si>
  <si>
    <t>Sunday</t>
  </si>
  <si>
    <t>Monday</t>
  </si>
  <si>
    <t>Tuesday</t>
  </si>
  <si>
    <t>Wednesday</t>
  </si>
  <si>
    <t>Thursday</t>
  </si>
  <si>
    <t>Friday</t>
  </si>
  <si>
    <t>Saturday</t>
  </si>
  <si>
    <t>April</t>
  </si>
  <si>
    <t>March</t>
  </si>
  <si>
    <t>May</t>
  </si>
  <si>
    <t>August</t>
  </si>
  <si>
    <t>July</t>
  </si>
  <si>
    <t>September</t>
  </si>
  <si>
    <t>December</t>
  </si>
  <si>
    <t>November</t>
  </si>
  <si>
    <t>January</t>
  </si>
  <si>
    <t>February</t>
  </si>
  <si>
    <t>June</t>
  </si>
  <si>
    <t>October</t>
  </si>
  <si>
    <t>Personal</t>
  </si>
  <si>
    <t>548 Report</t>
  </si>
  <si>
    <t>Year</t>
  </si>
  <si>
    <t>Month</t>
  </si>
  <si>
    <t>Month L</t>
  </si>
  <si>
    <t>Month R</t>
  </si>
  <si>
    <t>Month2 R</t>
  </si>
  <si>
    <t>Month2 L</t>
  </si>
  <si>
    <t>Planner size months</t>
  </si>
  <si>
    <t>Morning</t>
  </si>
  <si>
    <t>Night</t>
  </si>
  <si>
    <t>Weekly</t>
  </si>
  <si>
    <t>Exercise</t>
  </si>
  <si>
    <t>Charity</t>
  </si>
  <si>
    <t>Hope</t>
  </si>
  <si>
    <t>Faith</t>
  </si>
  <si>
    <t>Matthew 5:48</t>
  </si>
  <si>
    <t xml:space="preserve">Be ye therefore perfect . . . </t>
  </si>
  <si>
    <t>Warren Buffet</t>
  </si>
  <si>
    <t>548 CIS</t>
  </si>
  <si>
    <t>548 Faith-Hope-Charity</t>
  </si>
  <si>
    <t>SHAPES</t>
  </si>
  <si>
    <t>Spiritual, Honor, Academics, Physical, Emotional, Skills &amp; talents</t>
  </si>
  <si>
    <t>Mind, Body, and Spirit</t>
  </si>
  <si>
    <t>Courage, Intelligence, Health</t>
  </si>
  <si>
    <t>Marshal Maurice deSaxe</t>
  </si>
  <si>
    <t>Physically Strong, Mentally Awake, and Morally Straight</t>
  </si>
  <si>
    <t>Integrity, Intelligence, Energy</t>
  </si>
  <si>
    <t>Boy Scout Oath</t>
  </si>
  <si>
    <t>Heart, Might, Mind, and Strength</t>
  </si>
  <si>
    <t>Total 24:00</t>
  </si>
  <si>
    <t>Eating</t>
  </si>
  <si>
    <t>12:00 - 1:00</t>
  </si>
  <si>
    <t>1:00 - 2:00</t>
  </si>
  <si>
    <t>2:00 - 3:00</t>
  </si>
  <si>
    <t>3:00 - 4:00</t>
  </si>
  <si>
    <t>5:00 - 6:00</t>
  </si>
  <si>
    <t>6:00 - 7:00</t>
  </si>
  <si>
    <t>7:00 - 8:00</t>
  </si>
  <si>
    <t>4:00 - 5:00</t>
  </si>
  <si>
    <t>8:00 - 9:00</t>
  </si>
  <si>
    <t>9:00 - 10:00</t>
  </si>
  <si>
    <t>10:00 - 11:00</t>
  </si>
  <si>
    <t>11:00 - 12:00</t>
  </si>
  <si>
    <t>HourlyReport</t>
  </si>
  <si>
    <t>Sleep</t>
  </si>
  <si>
    <t>Work/School</t>
  </si>
  <si>
    <t>Travel</t>
  </si>
  <si>
    <t>TV</t>
  </si>
  <si>
    <t>Study</t>
  </si>
  <si>
    <t>Play</t>
  </si>
  <si>
    <t>What you do when you don't have to do anything reveals who you are.</t>
  </si>
  <si>
    <t>D&amp;C</t>
  </si>
  <si>
    <t>Sleeping</t>
  </si>
  <si>
    <t>At Work/School</t>
  </si>
  <si>
    <t>Watching TV</t>
  </si>
  <si>
    <t>Playing Video Games</t>
  </si>
  <si>
    <t>Doing Homework</t>
  </si>
  <si>
    <t xml:space="preserve"> Practicing Music</t>
  </si>
  <si>
    <t>Playing Games with Family</t>
  </si>
  <si>
    <t>Talking with Family</t>
  </si>
  <si>
    <t xml:space="preserve">Studying Scripture </t>
  </si>
  <si>
    <t>Doing Hobbies</t>
  </si>
  <si>
    <t>Reading</t>
  </si>
  <si>
    <t>Creating (Designing, Building)</t>
  </si>
  <si>
    <t>Hanging out with Friends</t>
  </si>
  <si>
    <t>Writing</t>
  </si>
  <si>
    <t>Marshal  deSaxe on the Characteristics of a General</t>
  </si>
  <si>
    <t>From the Boy Scout Oath</t>
  </si>
  <si>
    <t>Warren Buffet on traits to look for in an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</si>
</sst>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Arial"/>
      <family val="2"/>
    </font>
    <font>
      <sz val="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tted">
        <color theme="0" tint="-0.499984740745262"/>
      </diagonal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tted">
        <color theme="0" tint="-0.499984740745262"/>
      </diagonal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dotted">
        <color theme="0" tint="-0.499984740745262"/>
      </diagonal>
    </border>
    <border diagonalUp="1" diagonalDown="1">
      <left/>
      <right style="thin">
        <color indexed="64"/>
      </right>
      <top style="double">
        <color indexed="64"/>
      </top>
      <bottom style="thin">
        <color indexed="64"/>
      </bottom>
      <diagonal style="dotted">
        <color theme="0" tint="-0.499984740745262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theme="0" tint="-0.499984740745262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theme="0" tint="-0.499984740745262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theme="0" tint="-0.499984740745262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theme="0" tint="-0.499984740745262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dotted">
        <color theme="0" tint="-0.499984740745262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dotted">
        <color theme="0" tint="-0.499984740745262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dotted">
        <color theme="0" tint="-0.499984740745262"/>
      </diagonal>
    </border>
    <border diagonalUp="1" diagonalDown="1">
      <left/>
      <right style="thin">
        <color indexed="64"/>
      </right>
      <top/>
      <bottom style="thin">
        <color indexed="64"/>
      </bottom>
      <diagonal style="dotted">
        <color theme="0" tint="-0.499984740745262"/>
      </diagonal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216">
    <xf numFmtId="0" fontId="0" fillId="0" borderId="0" xfId="0"/>
    <xf numFmtId="0" fontId="0" fillId="0" borderId="0" xfId="0" applyBorder="1"/>
    <xf numFmtId="0" fontId="0" fillId="0" borderId="11" xfId="0" applyBorder="1"/>
    <xf numFmtId="0" fontId="5" fillId="0" borderId="0" xfId="0" applyFont="1"/>
    <xf numFmtId="0" fontId="0" fillId="0" borderId="13" xfId="0" applyBorder="1"/>
    <xf numFmtId="0" fontId="0" fillId="0" borderId="15" xfId="0" applyBorder="1"/>
    <xf numFmtId="0" fontId="0" fillId="0" borderId="20" xfId="0" applyBorder="1"/>
    <xf numFmtId="0" fontId="0" fillId="0" borderId="0" xfId="0" applyFill="1"/>
    <xf numFmtId="0" fontId="0" fillId="0" borderId="15" xfId="0" applyBorder="1" applyAlignment="1">
      <alignment horizontal="center"/>
    </xf>
    <xf numFmtId="0" fontId="10" fillId="0" borderId="0" xfId="0" applyFont="1"/>
    <xf numFmtId="0" fontId="0" fillId="0" borderId="0" xfId="0" applyProtection="1"/>
    <xf numFmtId="0" fontId="10" fillId="0" borderId="0" xfId="0" applyFont="1" applyProtection="1"/>
    <xf numFmtId="0" fontId="11" fillId="0" borderId="0" xfId="0" applyFont="1" applyProtection="1"/>
    <xf numFmtId="0" fontId="5" fillId="0" borderId="13" xfId="0" applyFont="1" applyBorder="1"/>
    <xf numFmtId="0" fontId="3" fillId="0" borderId="0" xfId="0" applyFont="1"/>
    <xf numFmtId="0" fontId="10" fillId="0" borderId="0" xfId="0" applyFont="1" applyFill="1"/>
    <xf numFmtId="164" fontId="7" fillId="0" borderId="0" xfId="0" applyNumberFormat="1" applyFont="1" applyAlignment="1" applyProtection="1">
      <alignment horizontal="center"/>
    </xf>
    <xf numFmtId="0" fontId="8" fillId="24" borderId="25" xfId="0" applyFont="1" applyFill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0" fontId="0" fillId="24" borderId="18" xfId="0" applyFill="1" applyBorder="1" applyProtection="1"/>
    <xf numFmtId="0" fontId="0" fillId="0" borderId="28" xfId="0" applyBorder="1" applyProtection="1"/>
    <xf numFmtId="0" fontId="0" fillId="0" borderId="29" xfId="0" applyBorder="1" applyProtection="1"/>
    <xf numFmtId="0" fontId="0" fillId="24" borderId="30" xfId="0" applyFill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24" borderId="31" xfId="0" applyFill="1" applyBorder="1" applyProtection="1"/>
    <xf numFmtId="0" fontId="0" fillId="0" borderId="23" xfId="0" applyBorder="1" applyProtection="1"/>
    <xf numFmtId="0" fontId="0" fillId="0" borderId="24" xfId="0" applyBorder="1" applyProtection="1"/>
    <xf numFmtId="20" fontId="0" fillId="0" borderId="0" xfId="0" applyNumberFormat="1"/>
    <xf numFmtId="20" fontId="0" fillId="24" borderId="0" xfId="0" applyNumberFormat="1" applyFill="1"/>
    <xf numFmtId="0" fontId="0" fillId="0" borderId="32" xfId="0" applyBorder="1"/>
    <xf numFmtId="0" fontId="0" fillId="0" borderId="33" xfId="0" applyBorder="1"/>
    <xf numFmtId="0" fontId="0" fillId="0" borderId="30" xfId="0" applyBorder="1"/>
    <xf numFmtId="0" fontId="0" fillId="24" borderId="15" xfId="0" applyFill="1" applyBorder="1"/>
    <xf numFmtId="0" fontId="5" fillId="24" borderId="0" xfId="0" applyFont="1" applyFill="1"/>
    <xf numFmtId="0" fontId="5" fillId="0" borderId="0" xfId="0" applyFont="1" applyProtection="1">
      <protection locked="0"/>
    </xf>
    <xf numFmtId="0" fontId="0" fillId="0" borderId="20" xfId="0" applyFill="1" applyBorder="1" applyProtection="1"/>
    <xf numFmtId="0" fontId="5" fillId="0" borderId="0" xfId="0" applyFont="1" applyAlignment="1">
      <alignment horizontal="center" vertical="center" textRotation="90"/>
    </xf>
    <xf numFmtId="0" fontId="0" fillId="24" borderId="30" xfId="0" applyFill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3" fillId="0" borderId="35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36" xfId="0" applyFont="1" applyBorder="1" applyAlignment="1" applyProtection="1">
      <alignment wrapText="1"/>
      <protection locked="0"/>
    </xf>
    <xf numFmtId="0" fontId="0" fillId="24" borderId="19" xfId="0" applyFill="1" applyBorder="1" applyProtection="1"/>
    <xf numFmtId="0" fontId="0" fillId="24" borderId="19" xfId="0" applyFill="1" applyBorder="1" applyAlignment="1" applyProtection="1">
      <alignment horizontal="center"/>
    </xf>
    <xf numFmtId="0" fontId="0" fillId="24" borderId="37" xfId="0" applyFill="1" applyBorder="1" applyProtection="1"/>
    <xf numFmtId="0" fontId="0" fillId="24" borderId="22" xfId="0" applyFill="1" applyBorder="1" applyProtection="1"/>
    <xf numFmtId="0" fontId="0" fillId="25" borderId="20" xfId="0" applyFill="1" applyBorder="1" applyProtection="1"/>
    <xf numFmtId="0" fontId="0" fillId="25" borderId="21" xfId="0" applyFill="1" applyBorder="1" applyProtection="1"/>
    <xf numFmtId="0" fontId="12" fillId="0" borderId="19" xfId="0" applyFont="1" applyFill="1" applyBorder="1" applyProtection="1"/>
    <xf numFmtId="0" fontId="3" fillId="0" borderId="38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0" fillId="0" borderId="39" xfId="0" applyBorder="1"/>
    <xf numFmtId="0" fontId="3" fillId="0" borderId="39" xfId="0" applyFont="1" applyBorder="1" applyAlignment="1" applyProtection="1">
      <alignment horizontal="left"/>
      <protection locked="0"/>
    </xf>
    <xf numFmtId="0" fontId="3" fillId="0" borderId="40" xfId="0" applyFont="1" applyBorder="1" applyProtection="1">
      <protection locked="0"/>
    </xf>
    <xf numFmtId="0" fontId="3" fillId="0" borderId="39" xfId="0" applyFont="1" applyFill="1" applyBorder="1" applyProtection="1">
      <protection locked="0"/>
    </xf>
    <xf numFmtId="0" fontId="5" fillId="0" borderId="0" xfId="0" applyFont="1" applyFill="1"/>
    <xf numFmtId="0" fontId="0" fillId="0" borderId="41" xfId="0" applyBorder="1"/>
    <xf numFmtId="0" fontId="0" fillId="25" borderId="42" xfId="0" applyFill="1" applyBorder="1" applyProtection="1"/>
    <xf numFmtId="0" fontId="0" fillId="25" borderId="43" xfId="0" applyFill="1" applyBorder="1" applyProtection="1"/>
    <xf numFmtId="0" fontId="0" fillId="0" borderId="43" xfId="0" applyBorder="1" applyProtection="1"/>
    <xf numFmtId="0" fontId="0" fillId="25" borderId="44" xfId="0" applyFill="1" applyBorder="1" applyProtection="1"/>
    <xf numFmtId="0" fontId="5" fillId="0" borderId="0" xfId="0" applyFont="1" applyBorder="1" applyAlignment="1">
      <alignment horizontal="center" vertical="center" textRotation="90"/>
    </xf>
    <xf numFmtId="0" fontId="0" fillId="0" borderId="10" xfId="0" applyFill="1" applyBorder="1"/>
    <xf numFmtId="0" fontId="0" fillId="0" borderId="10" xfId="0" applyFill="1" applyBorder="1" applyProtection="1"/>
    <xf numFmtId="0" fontId="5" fillId="0" borderId="0" xfId="0" applyFont="1" applyFill="1" applyBorder="1" applyProtection="1">
      <protection locked="0"/>
    </xf>
    <xf numFmtId="0" fontId="12" fillId="25" borderId="19" xfId="0" applyFont="1" applyFill="1" applyBorder="1" applyProtection="1"/>
    <xf numFmtId="0" fontId="6" fillId="0" borderId="0" xfId="0" applyFont="1" applyBorder="1" applyProtection="1"/>
    <xf numFmtId="0" fontId="0" fillId="0" borderId="0" xfId="0" applyBorder="1" applyProtection="1"/>
    <xf numFmtId="0" fontId="5" fillId="0" borderId="0" xfId="0" applyFont="1" applyAlignment="1">
      <alignment horizontal="center"/>
    </xf>
    <xf numFmtId="20" fontId="0" fillId="24" borderId="0" xfId="0" applyNumberFormat="1" applyFill="1" applyBorder="1"/>
    <xf numFmtId="0" fontId="0" fillId="24" borderId="32" xfId="0" applyFill="1" applyBorder="1"/>
    <xf numFmtId="20" fontId="5" fillId="0" borderId="34" xfId="0" applyNumberFormat="1" applyFont="1" applyBorder="1"/>
    <xf numFmtId="20" fontId="0" fillId="0" borderId="32" xfId="0" applyNumberFormat="1" applyBorder="1"/>
    <xf numFmtId="2" fontId="32" fillId="0" borderId="0" xfId="0" applyNumberFormat="1" applyFont="1" applyBorder="1"/>
    <xf numFmtId="0" fontId="32" fillId="0" borderId="0" xfId="0" applyFont="1"/>
    <xf numFmtId="0" fontId="32" fillId="0" borderId="0" xfId="0" quotePrefix="1" applyFont="1"/>
    <xf numFmtId="0" fontId="5" fillId="0" borderId="14" xfId="0" applyFont="1" applyBorder="1"/>
    <xf numFmtId="0" fontId="5" fillId="0" borderId="16" xfId="0" applyFont="1" applyBorder="1"/>
    <xf numFmtId="0" fontId="5" fillId="0" borderId="17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32" xfId="0" applyFont="1" applyBorder="1"/>
    <xf numFmtId="0" fontId="2" fillId="0" borderId="16" xfId="0" applyFont="1" applyBorder="1"/>
    <xf numFmtId="0" fontId="5" fillId="0" borderId="0" xfId="0" applyFont="1" applyFill="1" applyBorder="1" applyAlignment="1">
      <alignment vertical="center" textRotation="90"/>
    </xf>
    <xf numFmtId="0" fontId="0" fillId="0" borderId="13" xfId="0" applyFill="1" applyBorder="1" applyProtection="1"/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Protection="1">
      <protection locked="0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13" xfId="0" applyFont="1" applyBorder="1"/>
    <xf numFmtId="0" fontId="3" fillId="0" borderId="0" xfId="0" applyFont="1" applyProtection="1"/>
    <xf numFmtId="0" fontId="3" fillId="0" borderId="35" xfId="0" applyFont="1" applyBorder="1" applyAlignment="1" applyProtection="1">
      <alignment horizontal="left"/>
      <protection locked="0"/>
    </xf>
    <xf numFmtId="0" fontId="3" fillId="0" borderId="33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13" xfId="0" applyFont="1" applyFill="1" applyBorder="1" applyProtection="1"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32" xfId="0" applyFont="1" applyFill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right"/>
    </xf>
    <xf numFmtId="0" fontId="3" fillId="0" borderId="33" xfId="0" applyFont="1" applyBorder="1" applyAlignment="1" applyProtection="1">
      <alignment horizontal="left"/>
      <protection locked="0"/>
    </xf>
    <xf numFmtId="0" fontId="35" fillId="0" borderId="0" xfId="0" applyFont="1" applyFill="1"/>
    <xf numFmtId="0" fontId="0" fillId="0" borderId="0" xfId="0" applyFont="1" applyFill="1"/>
    <xf numFmtId="0" fontId="0" fillId="0" borderId="20" xfId="0" applyFill="1" applyBorder="1"/>
    <xf numFmtId="0" fontId="0" fillId="0" borderId="46" xfId="0" applyBorder="1" applyProtection="1"/>
    <xf numFmtId="0" fontId="0" fillId="0" borderId="47" xfId="0" applyBorder="1" applyProtection="1"/>
    <xf numFmtId="0" fontId="8" fillId="27" borderId="25" xfId="0" applyFont="1" applyFill="1" applyBorder="1" applyAlignment="1" applyProtection="1">
      <alignment horizontal="center"/>
    </xf>
    <xf numFmtId="0" fontId="0" fillId="26" borderId="19" xfId="0" applyFill="1" applyBorder="1" applyAlignment="1" applyProtection="1">
      <alignment horizontal="center"/>
    </xf>
    <xf numFmtId="0" fontId="0" fillId="26" borderId="30" xfId="0" applyFill="1" applyBorder="1" applyAlignment="1" applyProtection="1">
      <alignment horizontal="center"/>
    </xf>
    <xf numFmtId="0" fontId="0" fillId="26" borderId="19" xfId="0" applyFill="1" applyBorder="1" applyProtection="1"/>
    <xf numFmtId="0" fontId="0" fillId="26" borderId="30" xfId="0" applyFill="1" applyBorder="1" applyProtection="1"/>
    <xf numFmtId="0" fontId="0" fillId="26" borderId="32" xfId="0" applyFill="1" applyBorder="1" applyProtection="1"/>
    <xf numFmtId="0" fontId="0" fillId="0" borderId="32" xfId="0" applyBorder="1" applyProtection="1"/>
    <xf numFmtId="0" fontId="10" fillId="0" borderId="0" xfId="0" applyFont="1" applyBorder="1" applyProtection="1"/>
    <xf numFmtId="0" fontId="0" fillId="27" borderId="45" xfId="0" applyFill="1" applyBorder="1" applyProtection="1"/>
    <xf numFmtId="0" fontId="0" fillId="27" borderId="19" xfId="0" applyFill="1" applyBorder="1" applyProtection="1"/>
    <xf numFmtId="0" fontId="0" fillId="27" borderId="37" xfId="0" applyFill="1" applyBorder="1" applyProtection="1"/>
    <xf numFmtId="0" fontId="0" fillId="27" borderId="19" xfId="0" applyFill="1" applyBorder="1" applyAlignment="1" applyProtection="1">
      <alignment horizontal="center"/>
    </xf>
    <xf numFmtId="0" fontId="0" fillId="27" borderId="48" xfId="0" applyFill="1" applyBorder="1" applyProtection="1"/>
    <xf numFmtId="0" fontId="0" fillId="27" borderId="30" xfId="0" applyFill="1" applyBorder="1" applyProtection="1"/>
    <xf numFmtId="0" fontId="0" fillId="27" borderId="18" xfId="0" applyFill="1" applyBorder="1" applyProtection="1"/>
    <xf numFmtId="0" fontId="0" fillId="27" borderId="30" xfId="0" applyFill="1" applyBorder="1" applyAlignment="1" applyProtection="1">
      <alignment horizontal="center"/>
    </xf>
    <xf numFmtId="0" fontId="0" fillId="26" borderId="49" xfId="0" applyFill="1" applyBorder="1" applyProtection="1"/>
    <xf numFmtId="0" fontId="0" fillId="0" borderId="50" xfId="0" applyBorder="1" applyProtection="1"/>
    <xf numFmtId="0" fontId="0" fillId="0" borderId="51" xfId="0" applyBorder="1" applyProtection="1"/>
    <xf numFmtId="0" fontId="0" fillId="26" borderId="52" xfId="0" applyFill="1" applyBorder="1" applyProtection="1"/>
    <xf numFmtId="0" fontId="0" fillId="26" borderId="53" xfId="0" applyFill="1" applyBorder="1" applyProtection="1"/>
    <xf numFmtId="0" fontId="0" fillId="0" borderId="54" xfId="0" applyBorder="1" applyProtection="1"/>
    <xf numFmtId="0" fontId="0" fillId="0" borderId="55" xfId="0" applyBorder="1" applyProtection="1"/>
    <xf numFmtId="0" fontId="0" fillId="26" borderId="56" xfId="0" applyFill="1" applyBorder="1" applyProtection="1"/>
    <xf numFmtId="0" fontId="0" fillId="26" borderId="57" xfId="0" applyFill="1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26" borderId="60" xfId="0" applyFill="1" applyBorder="1" applyProtection="1"/>
    <xf numFmtId="0" fontId="3" fillId="0" borderId="35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36" xfId="0" applyFont="1" applyBorder="1" applyAlignment="1" applyProtection="1">
      <alignment horizontal="right" vertical="center" wrapText="1"/>
      <protection locked="0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5" fillId="0" borderId="12" xfId="0" applyFont="1" applyBorder="1" applyAlignment="1">
      <alignment horizontal="center" vertical="center" textRotation="9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33" fillId="0" borderId="12" xfId="0" applyFont="1" applyBorder="1" applyAlignment="1">
      <alignment horizontal="center" vertical="center" textRotation="90"/>
    </xf>
    <xf numFmtId="0" fontId="34" fillId="0" borderId="0" xfId="0" applyFont="1" applyAlignment="1">
      <alignment horizontal="center" textRotation="90"/>
    </xf>
    <xf numFmtId="0" fontId="2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4" fillId="0" borderId="0" xfId="42" applyFont="1"/>
    <xf numFmtId="0" fontId="1" fillId="0" borderId="0" xfId="42"/>
    <xf numFmtId="0" fontId="1" fillId="0" borderId="0" xfId="42" applyBorder="1" applyProtection="1"/>
    <xf numFmtId="0" fontId="1" fillId="0" borderId="0" xfId="42" applyProtection="1"/>
    <xf numFmtId="0" fontId="14" fillId="0" borderId="0" xfId="42" applyFont="1" applyAlignment="1" applyProtection="1">
      <alignment horizontal="right"/>
      <protection locked="0"/>
    </xf>
    <xf numFmtId="0" fontId="14" fillId="0" borderId="0" xfId="42" applyFont="1" applyAlignment="1" applyProtection="1">
      <alignment horizontal="left"/>
      <protection locked="0"/>
    </xf>
    <xf numFmtId="0" fontId="10" fillId="0" borderId="0" xfId="42" applyFont="1" applyProtection="1"/>
    <xf numFmtId="0" fontId="2" fillId="0" borderId="0" xfId="42" applyFont="1"/>
    <xf numFmtId="0" fontId="34" fillId="0" borderId="0" xfId="42" applyFont="1" applyAlignment="1">
      <alignment horizontal="center" textRotation="90"/>
    </xf>
    <xf numFmtId="0" fontId="1" fillId="0" borderId="0" xfId="42" applyFont="1" applyFill="1" applyBorder="1"/>
    <xf numFmtId="0" fontId="1" fillId="0" borderId="0" xfId="42" applyFont="1" applyFill="1"/>
    <xf numFmtId="164" fontId="7" fillId="0" borderId="0" xfId="42" applyNumberFormat="1" applyFont="1" applyAlignment="1" applyProtection="1">
      <alignment horizontal="center"/>
    </xf>
    <xf numFmtId="0" fontId="1" fillId="0" borderId="0" xfId="42" applyFont="1" applyFill="1" applyBorder="1" applyAlignment="1">
      <alignment horizontal="right"/>
    </xf>
    <xf numFmtId="0" fontId="1" fillId="0" borderId="0" xfId="42" applyFont="1" applyFill="1" applyAlignment="1">
      <alignment horizontal="right"/>
    </xf>
    <xf numFmtId="0" fontId="8" fillId="27" borderId="25" xfId="42" applyFont="1" applyFill="1" applyBorder="1" applyAlignment="1" applyProtection="1">
      <alignment horizontal="center"/>
    </xf>
    <xf numFmtId="0" fontId="8" fillId="0" borderId="26" xfId="42" applyFont="1" applyBorder="1" applyAlignment="1" applyProtection="1">
      <alignment horizontal="center"/>
    </xf>
    <xf numFmtId="0" fontId="8" fillId="0" borderId="27" xfId="42" applyFont="1" applyBorder="1" applyAlignment="1" applyProtection="1">
      <alignment horizontal="center"/>
    </xf>
    <xf numFmtId="0" fontId="11" fillId="0" borderId="0" xfId="42" applyFont="1" applyProtection="1"/>
    <xf numFmtId="0" fontId="36" fillId="0" borderId="0" xfId="42" applyFont="1"/>
    <xf numFmtId="0" fontId="33" fillId="0" borderId="12" xfId="42" applyFont="1" applyBorder="1" applyAlignment="1">
      <alignment horizontal="center" vertical="center" textRotation="90"/>
    </xf>
    <xf numFmtId="0" fontId="1" fillId="0" borderId="35" xfId="42" applyFont="1" applyBorder="1" applyProtection="1">
      <protection locked="0"/>
    </xf>
    <xf numFmtId="0" fontId="1" fillId="0" borderId="13" xfId="42" applyFont="1" applyBorder="1" applyProtection="1">
      <protection locked="0"/>
    </xf>
    <xf numFmtId="0" fontId="1" fillId="27" borderId="45" xfId="42" applyFill="1" applyBorder="1" applyProtection="1"/>
    <xf numFmtId="0" fontId="1" fillId="0" borderId="46" xfId="42" applyBorder="1" applyProtection="1"/>
    <xf numFmtId="0" fontId="1" fillId="0" borderId="47" xfId="42" applyBorder="1" applyProtection="1"/>
    <xf numFmtId="0" fontId="1" fillId="27" borderId="48" xfId="42" applyFill="1" applyBorder="1" applyProtection="1"/>
    <xf numFmtId="0" fontId="1" fillId="27" borderId="19" xfId="42" applyFill="1" applyBorder="1" applyProtection="1"/>
    <xf numFmtId="0" fontId="1" fillId="0" borderId="20" xfId="42" applyBorder="1" applyProtection="1"/>
    <xf numFmtId="0" fontId="1" fillId="0" borderId="21" xfId="42" applyBorder="1" applyProtection="1"/>
    <xf numFmtId="0" fontId="1" fillId="27" borderId="30" xfId="42" applyFill="1" applyBorder="1" applyProtection="1"/>
    <xf numFmtId="0" fontId="1" fillId="0" borderId="33" xfId="42" applyFont="1" applyBorder="1" applyProtection="1">
      <protection locked="0"/>
    </xf>
    <xf numFmtId="0" fontId="1" fillId="0" borderId="32" xfId="42" applyFont="1" applyBorder="1" applyProtection="1">
      <protection locked="0"/>
    </xf>
    <xf numFmtId="0" fontId="1" fillId="0" borderId="33" xfId="42" applyFont="1" applyFill="1" applyBorder="1" applyProtection="1">
      <protection locked="0"/>
    </xf>
    <xf numFmtId="0" fontId="1" fillId="0" borderId="13" xfId="42" applyFont="1" applyFill="1" applyBorder="1" applyProtection="1">
      <protection locked="0"/>
    </xf>
    <xf numFmtId="0" fontId="1" fillId="27" borderId="37" xfId="42" applyFill="1" applyBorder="1" applyProtection="1"/>
    <xf numFmtId="0" fontId="1" fillId="0" borderId="28" xfId="42" applyBorder="1" applyProtection="1"/>
    <xf numFmtId="0" fontId="1" fillId="0" borderId="29" xfId="42" applyBorder="1" applyProtection="1"/>
    <xf numFmtId="0" fontId="1" fillId="27" borderId="18" xfId="42" applyFill="1" applyBorder="1" applyProtection="1"/>
    <xf numFmtId="0" fontId="11" fillId="0" borderId="0" xfId="42" applyFont="1"/>
    <xf numFmtId="0" fontId="1" fillId="0" borderId="33" xfId="42" applyFont="1" applyBorder="1"/>
    <xf numFmtId="0" fontId="1" fillId="0" borderId="13" xfId="42" applyBorder="1"/>
    <xf numFmtId="0" fontId="1" fillId="0" borderId="33" xfId="42" applyFont="1" applyBorder="1" applyAlignment="1" applyProtection="1">
      <alignment horizontal="left"/>
      <protection locked="0"/>
    </xf>
    <xf numFmtId="0" fontId="1" fillId="0" borderId="13" xfId="42" applyFont="1" applyBorder="1" applyAlignment="1" applyProtection="1">
      <alignment horizontal="left"/>
      <protection locked="0"/>
    </xf>
    <xf numFmtId="0" fontId="1" fillId="0" borderId="35" xfId="42" applyFont="1" applyBorder="1" applyAlignment="1" applyProtection="1">
      <alignment horizontal="left"/>
      <protection locked="0"/>
    </xf>
    <xf numFmtId="0" fontId="1" fillId="0" borderId="32" xfId="42" applyBorder="1"/>
    <xf numFmtId="0" fontId="1" fillId="0" borderId="32" xfId="42" applyFont="1" applyFill="1" applyBorder="1" applyProtection="1">
      <protection locked="0"/>
    </xf>
    <xf numFmtId="0" fontId="1" fillId="0" borderId="36" xfId="42" applyFont="1" applyBorder="1" applyProtection="1">
      <protection locked="0"/>
    </xf>
    <xf numFmtId="0" fontId="1" fillId="0" borderId="15" xfId="42" applyFont="1" applyBorder="1" applyProtection="1">
      <protection locked="0"/>
    </xf>
    <xf numFmtId="0" fontId="1" fillId="0" borderId="36" xfId="42" applyFont="1" applyBorder="1" applyAlignment="1" applyProtection="1">
      <alignment wrapText="1"/>
      <protection locked="0"/>
    </xf>
    <xf numFmtId="0" fontId="1" fillId="0" borderId="15" xfId="42" applyFont="1" applyBorder="1" applyAlignment="1" applyProtection="1">
      <alignment wrapText="1"/>
      <protection locked="0"/>
    </xf>
    <xf numFmtId="0" fontId="1" fillId="27" borderId="19" xfId="42" applyFill="1" applyBorder="1" applyAlignment="1" applyProtection="1">
      <alignment horizontal="center"/>
    </xf>
    <xf numFmtId="0" fontId="13" fillId="0" borderId="20" xfId="42" applyFont="1" applyBorder="1" applyAlignment="1" applyProtection="1">
      <alignment horizontal="center"/>
    </xf>
    <xf numFmtId="0" fontId="13" fillId="0" borderId="21" xfId="42" applyFont="1" applyBorder="1" applyAlignment="1" applyProtection="1">
      <alignment horizontal="center"/>
    </xf>
    <xf numFmtId="0" fontId="1" fillId="27" borderId="30" xfId="42" applyFill="1" applyBorder="1" applyAlignment="1" applyProtection="1">
      <alignment horizontal="center"/>
    </xf>
    <xf numFmtId="0" fontId="2" fillId="0" borderId="0" xfId="42" applyFont="1" applyFill="1"/>
    <xf numFmtId="0" fontId="1" fillId="0" borderId="0" xfId="42" applyFill="1"/>
    <xf numFmtId="0" fontId="10" fillId="0" borderId="0" xfId="42" applyFont="1" applyFill="1"/>
    <xf numFmtId="0" fontId="1" fillId="0" borderId="20" xfId="42" applyFill="1" applyBorder="1"/>
    <xf numFmtId="0" fontId="1" fillId="0" borderId="0" xfId="42" applyFill="1" applyAlignment="1">
      <alignment horizontal="right" indent="1"/>
    </xf>
    <xf numFmtId="0" fontId="1" fillId="0" borderId="0" xfId="42" applyFill="1" applyAlignment="1">
      <alignment horizontal="left"/>
    </xf>
    <xf numFmtId="0" fontId="35" fillId="0" borderId="0" xfId="42" applyFont="1" applyFill="1"/>
    <xf numFmtId="0" fontId="10" fillId="0" borderId="0" xfId="42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attachedToolbars" Target="attachedToolbars.bin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48_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HourlyReport"/>
      <sheetName val="HourlyReport-2"/>
      <sheetName val="548 Report"/>
      <sheetName val="548 Faith-Hope-Charity"/>
      <sheetName val="Schedule"/>
      <sheetName val="Schedule (2)"/>
      <sheetName val="Hourly (2)"/>
      <sheetName val="Hourly"/>
    </sheetNames>
    <sheetDataSet>
      <sheetData sheetId="0">
        <row r="14">
          <cell r="S14">
            <v>0</v>
          </cell>
        </row>
        <row r="15">
          <cell r="S15">
            <v>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L155"/>
  <sheetViews>
    <sheetView tabSelected="1" zoomScaleNormal="100" workbookViewId="0">
      <selection activeCell="B8" sqref="B8:B9"/>
    </sheetView>
  </sheetViews>
  <sheetFormatPr defaultRowHeight="12.75" x14ac:dyDescent="0.2"/>
  <cols>
    <col min="1" max="1" width="3.28515625" style="3" bestFit="1" customWidth="1"/>
    <col min="2" max="2" width="28.5703125" bestFit="1" customWidth="1"/>
    <col min="3" max="37" width="2.7109375" customWidth="1"/>
    <col min="38" max="38" width="4.5703125" style="9" bestFit="1" customWidth="1"/>
  </cols>
  <sheetData>
    <row r="1" spans="1:38" ht="19.5" customHeight="1" x14ac:dyDescent="0.3"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0"/>
      <c r="Q1" s="10"/>
      <c r="R1" s="10"/>
      <c r="S1" s="10"/>
      <c r="T1" s="10"/>
      <c r="U1" s="10"/>
      <c r="V1" s="10"/>
      <c r="W1" s="10"/>
      <c r="X1" s="148" t="s">
        <v>14</v>
      </c>
      <c r="Y1" s="148"/>
      <c r="Z1" s="148"/>
      <c r="AA1" s="148"/>
      <c r="AB1" s="148"/>
      <c r="AC1" s="148"/>
      <c r="AD1" s="148"/>
      <c r="AE1" s="149">
        <v>2012</v>
      </c>
      <c r="AF1" s="149"/>
      <c r="AG1" s="149"/>
      <c r="AH1" s="149"/>
      <c r="AI1" s="10"/>
      <c r="AJ1" s="10"/>
      <c r="AK1" s="11">
        <f>+Lookup!N15</f>
        <v>31</v>
      </c>
      <c r="AL1" s="11"/>
    </row>
    <row r="2" spans="1:38" ht="7.5" customHeigh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</row>
    <row r="3" spans="1:38" ht="13.5" thickBot="1" x14ac:dyDescent="0.25">
      <c r="B3" s="10"/>
      <c r="C3" s="16">
        <f>IF(NOT($AD$3+8&gt;$AK$1),AK3+1,IF(E3-2&gt;0,E3-2,))</f>
        <v>0</v>
      </c>
      <c r="D3" s="16">
        <f>IF(NOT($AD$3+9&gt;$AK$1),C3+1,IF(E3-1&gt;0,E3-1,))</f>
        <v>0</v>
      </c>
      <c r="E3" s="16">
        <f>IF(F3-1&gt;0,F3-1,)</f>
        <v>0</v>
      </c>
      <c r="F3" s="16">
        <f>IF(G3-1&gt;0,G3-1,)</f>
        <v>0</v>
      </c>
      <c r="G3" s="16">
        <f>IF(H3-1&gt;0,H3-1,)</f>
        <v>1</v>
      </c>
      <c r="H3" s="16">
        <f>IF(I3-1&gt;0,I3-1,)</f>
        <v>2</v>
      </c>
      <c r="I3" s="16">
        <f>7-Lookup!N14</f>
        <v>3</v>
      </c>
      <c r="J3" s="16">
        <f t="shared" ref="J3:AC3" si="0">+I3+1</f>
        <v>4</v>
      </c>
      <c r="K3" s="16">
        <f t="shared" si="0"/>
        <v>5</v>
      </c>
      <c r="L3" s="16">
        <f t="shared" si="0"/>
        <v>6</v>
      </c>
      <c r="M3" s="16">
        <f t="shared" si="0"/>
        <v>7</v>
      </c>
      <c r="N3" s="16">
        <f t="shared" si="0"/>
        <v>8</v>
      </c>
      <c r="O3" s="16">
        <f t="shared" si="0"/>
        <v>9</v>
      </c>
      <c r="P3" s="16">
        <f t="shared" si="0"/>
        <v>10</v>
      </c>
      <c r="Q3" s="16">
        <f t="shared" si="0"/>
        <v>11</v>
      </c>
      <c r="R3" s="16">
        <f t="shared" si="0"/>
        <v>12</v>
      </c>
      <c r="S3" s="16">
        <f t="shared" si="0"/>
        <v>13</v>
      </c>
      <c r="T3" s="16">
        <f t="shared" si="0"/>
        <v>14</v>
      </c>
      <c r="U3" s="16">
        <f t="shared" si="0"/>
        <v>15</v>
      </c>
      <c r="V3" s="16">
        <f t="shared" si="0"/>
        <v>16</v>
      </c>
      <c r="W3" s="16">
        <f t="shared" si="0"/>
        <v>17</v>
      </c>
      <c r="X3" s="16">
        <f t="shared" si="0"/>
        <v>18</v>
      </c>
      <c r="Y3" s="16">
        <f t="shared" si="0"/>
        <v>19</v>
      </c>
      <c r="Z3" s="16">
        <f t="shared" si="0"/>
        <v>20</v>
      </c>
      <c r="AA3" s="16">
        <f t="shared" si="0"/>
        <v>21</v>
      </c>
      <c r="AB3" s="16">
        <f t="shared" si="0"/>
        <v>22</v>
      </c>
      <c r="AC3" s="16">
        <f t="shared" si="0"/>
        <v>23</v>
      </c>
      <c r="AD3" s="16">
        <f>IF(NOT($AC$3+1&gt;$AK$1),AC3+1,)</f>
        <v>24</v>
      </c>
      <c r="AE3" s="16">
        <f>IF(NOT($AC$3+2&gt;$AK$1),AD3+1,)</f>
        <v>25</v>
      </c>
      <c r="AF3" s="16">
        <f>IF(NOT($AC$3+3&gt;$AK$1),AE3+1,)</f>
        <v>26</v>
      </c>
      <c r="AG3" s="16">
        <f>IF(NOT($AC$3+4&gt;$AK$1),AF3+1,)</f>
        <v>27</v>
      </c>
      <c r="AH3" s="16">
        <f>IF(NOT($AC$3+5&gt;$AK$1),AG3+1,)</f>
        <v>28</v>
      </c>
      <c r="AI3" s="16">
        <f>IF(NOT($AC$3+6&gt;$AK$1),AH3+1,)</f>
        <v>29</v>
      </c>
      <c r="AJ3" s="16">
        <f>IF(NOT($AC$3+7&gt;$AK$1),AI3+1,)</f>
        <v>30</v>
      </c>
      <c r="AK3" s="16">
        <f>IF(NOT($AC$3+8&gt;$AK$1),AJ3+1,)</f>
        <v>31</v>
      </c>
      <c r="AL3" s="11"/>
    </row>
    <row r="4" spans="1:38" ht="13.5" thickBot="1" x14ac:dyDescent="0.25">
      <c r="B4" s="36"/>
      <c r="C4" s="17" t="s">
        <v>2</v>
      </c>
      <c r="D4" s="18" t="s">
        <v>3</v>
      </c>
      <c r="E4" s="18" t="s">
        <v>1</v>
      </c>
      <c r="F4" s="18" t="s">
        <v>4</v>
      </c>
      <c r="G4" s="18" t="s">
        <v>1</v>
      </c>
      <c r="H4" s="18" t="s">
        <v>0</v>
      </c>
      <c r="I4" s="19" t="s">
        <v>2</v>
      </c>
      <c r="J4" s="17" t="s">
        <v>2</v>
      </c>
      <c r="K4" s="18" t="s">
        <v>3</v>
      </c>
      <c r="L4" s="18" t="s">
        <v>1</v>
      </c>
      <c r="M4" s="18" t="s">
        <v>4</v>
      </c>
      <c r="N4" s="18" t="s">
        <v>1</v>
      </c>
      <c r="O4" s="18" t="s">
        <v>0</v>
      </c>
      <c r="P4" s="19" t="s">
        <v>2</v>
      </c>
      <c r="Q4" s="17" t="s">
        <v>2</v>
      </c>
      <c r="R4" s="18" t="s">
        <v>3</v>
      </c>
      <c r="S4" s="18" t="s">
        <v>1</v>
      </c>
      <c r="T4" s="18" t="s">
        <v>4</v>
      </c>
      <c r="U4" s="18" t="s">
        <v>1</v>
      </c>
      <c r="V4" s="18" t="s">
        <v>0</v>
      </c>
      <c r="W4" s="19" t="s">
        <v>2</v>
      </c>
      <c r="X4" s="17" t="s">
        <v>2</v>
      </c>
      <c r="Y4" s="18" t="s">
        <v>3</v>
      </c>
      <c r="Z4" s="18" t="s">
        <v>1</v>
      </c>
      <c r="AA4" s="18" t="s">
        <v>4</v>
      </c>
      <c r="AB4" s="18" t="s">
        <v>1</v>
      </c>
      <c r="AC4" s="18" t="s">
        <v>0</v>
      </c>
      <c r="AD4" s="19" t="s">
        <v>2</v>
      </c>
      <c r="AE4" s="17" t="s">
        <v>2</v>
      </c>
      <c r="AF4" s="18" t="s">
        <v>3</v>
      </c>
      <c r="AG4" s="18" t="s">
        <v>1</v>
      </c>
      <c r="AH4" s="18" t="s">
        <v>4</v>
      </c>
      <c r="AI4" s="18" t="s">
        <v>1</v>
      </c>
      <c r="AJ4" s="18" t="s">
        <v>0</v>
      </c>
      <c r="AK4" s="19" t="s">
        <v>2</v>
      </c>
      <c r="AL4" s="12" t="s">
        <v>21</v>
      </c>
    </row>
    <row r="5" spans="1:38" ht="13.5" thickTop="1" x14ac:dyDescent="0.2">
      <c r="A5" s="147" t="s">
        <v>36</v>
      </c>
      <c r="B5" s="2"/>
      <c r="C5" s="51"/>
      <c r="D5" s="49"/>
      <c r="E5" s="49"/>
      <c r="F5" s="49"/>
      <c r="G5" s="49"/>
      <c r="H5" s="49"/>
      <c r="I5" s="50"/>
      <c r="J5" s="51"/>
      <c r="K5" s="49"/>
      <c r="L5" s="49"/>
      <c r="M5" s="49"/>
      <c r="N5" s="49"/>
      <c r="O5" s="49"/>
      <c r="P5" s="50"/>
      <c r="Q5" s="51"/>
      <c r="R5" s="49"/>
      <c r="S5" s="49"/>
      <c r="T5" s="49"/>
      <c r="U5" s="49"/>
      <c r="V5" s="49"/>
      <c r="W5" s="50"/>
      <c r="X5" s="51"/>
      <c r="Y5" s="49"/>
      <c r="Z5" s="49"/>
      <c r="AA5" s="49"/>
      <c r="AB5" s="49"/>
      <c r="AC5" s="49"/>
      <c r="AD5" s="50"/>
      <c r="AE5" s="51"/>
      <c r="AF5" s="49"/>
      <c r="AG5" s="49"/>
      <c r="AH5" s="49"/>
      <c r="AI5" s="49"/>
      <c r="AJ5" s="49"/>
      <c r="AK5" s="50"/>
      <c r="AL5" s="12" t="s">
        <v>22</v>
      </c>
    </row>
    <row r="6" spans="1:38" x14ac:dyDescent="0.2">
      <c r="A6" s="147"/>
      <c r="B6" s="53"/>
      <c r="C6" s="51"/>
      <c r="D6" s="49"/>
      <c r="E6" s="49"/>
      <c r="F6" s="49"/>
      <c r="G6" s="49"/>
      <c r="H6" s="49"/>
      <c r="I6" s="50"/>
      <c r="J6" s="51"/>
      <c r="K6" s="49"/>
      <c r="L6" s="49"/>
      <c r="M6" s="49"/>
      <c r="N6" s="49"/>
      <c r="O6" s="49"/>
      <c r="P6" s="50"/>
      <c r="Q6" s="51"/>
      <c r="R6" s="49"/>
      <c r="S6" s="49"/>
      <c r="T6" s="49"/>
      <c r="U6" s="49"/>
      <c r="V6" s="49"/>
      <c r="W6" s="50"/>
      <c r="X6" s="51"/>
      <c r="Y6" s="49"/>
      <c r="Z6" s="49"/>
      <c r="AA6" s="49"/>
      <c r="AB6" s="49"/>
      <c r="AC6" s="49"/>
      <c r="AD6" s="50"/>
      <c r="AE6" s="51"/>
      <c r="AF6" s="49"/>
      <c r="AG6" s="49"/>
      <c r="AH6" s="49"/>
      <c r="AI6" s="49"/>
      <c r="AJ6" s="49"/>
      <c r="AK6" s="50"/>
      <c r="AL6" s="12" t="s">
        <v>14</v>
      </c>
    </row>
    <row r="7" spans="1:38" x14ac:dyDescent="0.2">
      <c r="A7" s="147"/>
      <c r="B7" s="53"/>
      <c r="C7" s="51"/>
      <c r="D7" s="49"/>
      <c r="E7" s="49"/>
      <c r="F7" s="49"/>
      <c r="G7" s="49"/>
      <c r="H7" s="49"/>
      <c r="I7" s="50"/>
      <c r="J7" s="51"/>
      <c r="K7" s="49"/>
      <c r="L7" s="49"/>
      <c r="M7" s="49"/>
      <c r="N7" s="49"/>
      <c r="O7" s="49"/>
      <c r="P7" s="50"/>
      <c r="Q7" s="51"/>
      <c r="R7" s="49"/>
      <c r="S7" s="49"/>
      <c r="T7" s="49"/>
      <c r="U7" s="49"/>
      <c r="V7" s="49"/>
      <c r="W7" s="50"/>
      <c r="X7" s="51"/>
      <c r="Y7" s="49"/>
      <c r="Z7" s="49"/>
      <c r="AA7" s="49"/>
      <c r="AB7" s="49"/>
      <c r="AC7" s="49"/>
      <c r="AD7" s="50"/>
      <c r="AE7" s="51"/>
      <c r="AF7" s="49"/>
      <c r="AG7" s="49"/>
      <c r="AH7" s="49"/>
      <c r="AI7" s="49"/>
      <c r="AJ7" s="49"/>
      <c r="AK7" s="50"/>
      <c r="AL7" s="12" t="s">
        <v>13</v>
      </c>
    </row>
    <row r="8" spans="1:38" x14ac:dyDescent="0.2">
      <c r="A8" s="147"/>
      <c r="B8" s="2"/>
      <c r="C8" s="68"/>
      <c r="D8" s="37"/>
      <c r="E8" s="49"/>
      <c r="F8" s="49"/>
      <c r="G8" s="49"/>
      <c r="H8" s="49"/>
      <c r="I8" s="50"/>
      <c r="J8" s="68"/>
      <c r="K8" s="37"/>
      <c r="L8" s="49"/>
      <c r="M8" s="49"/>
      <c r="N8" s="49"/>
      <c r="O8" s="49"/>
      <c r="P8" s="50"/>
      <c r="Q8" s="68"/>
      <c r="R8" s="37"/>
      <c r="S8" s="49"/>
      <c r="T8" s="49"/>
      <c r="U8" s="49"/>
      <c r="V8" s="49"/>
      <c r="W8" s="50"/>
      <c r="X8" s="68"/>
      <c r="Y8" s="37"/>
      <c r="Z8" s="49"/>
      <c r="AA8" s="49"/>
      <c r="AB8" s="49"/>
      <c r="AC8" s="49"/>
      <c r="AD8" s="50"/>
      <c r="AE8" s="68"/>
      <c r="AF8" s="37"/>
      <c r="AG8" s="49"/>
      <c r="AH8" s="49"/>
      <c r="AI8" s="49"/>
      <c r="AJ8" s="49"/>
      <c r="AK8" s="50"/>
      <c r="AL8" s="12" t="s">
        <v>15</v>
      </c>
    </row>
    <row r="9" spans="1:38" ht="13.5" thickBot="1" x14ac:dyDescent="0.25">
      <c r="A9" s="147"/>
      <c r="B9" s="59"/>
      <c r="C9" s="60"/>
      <c r="D9" s="61"/>
      <c r="E9" s="61"/>
      <c r="F9" s="61"/>
      <c r="G9" s="61"/>
      <c r="H9" s="62"/>
      <c r="I9" s="63"/>
      <c r="J9" s="60"/>
      <c r="K9" s="61"/>
      <c r="L9" s="61"/>
      <c r="M9" s="61"/>
      <c r="N9" s="61"/>
      <c r="O9" s="62"/>
      <c r="P9" s="63"/>
      <c r="Q9" s="60"/>
      <c r="R9" s="61"/>
      <c r="S9" s="61"/>
      <c r="T9" s="61"/>
      <c r="U9" s="61"/>
      <c r="V9" s="62"/>
      <c r="W9" s="63"/>
      <c r="X9" s="60"/>
      <c r="Y9" s="61"/>
      <c r="Z9" s="61"/>
      <c r="AA9" s="61"/>
      <c r="AB9" s="61"/>
      <c r="AC9" s="62"/>
      <c r="AD9" s="63"/>
      <c r="AE9" s="60"/>
      <c r="AF9" s="61"/>
      <c r="AG9" s="61"/>
      <c r="AH9" s="61"/>
      <c r="AI9" s="61"/>
      <c r="AJ9" s="62"/>
      <c r="AK9" s="63"/>
      <c r="AL9" s="12" t="s">
        <v>23</v>
      </c>
    </row>
    <row r="10" spans="1:38" x14ac:dyDescent="0.2">
      <c r="A10" s="64"/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12" t="s">
        <v>17</v>
      </c>
    </row>
    <row r="11" spans="1:38" x14ac:dyDescent="0.2">
      <c r="A11" s="147" t="s">
        <v>5</v>
      </c>
      <c r="B11" s="52"/>
      <c r="C11" s="45"/>
      <c r="D11" s="24"/>
      <c r="E11" s="24"/>
      <c r="F11" s="24"/>
      <c r="G11" s="24"/>
      <c r="H11" s="24"/>
      <c r="I11" s="25"/>
      <c r="J11" s="23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5"/>
      <c r="X11" s="23"/>
      <c r="Y11" s="24"/>
      <c r="Z11" s="24"/>
      <c r="AA11" s="24"/>
      <c r="AB11" s="24"/>
      <c r="AC11" s="24"/>
      <c r="AD11" s="25"/>
      <c r="AE11" s="23"/>
      <c r="AF11" s="24"/>
      <c r="AG11" s="24"/>
      <c r="AH11" s="24"/>
      <c r="AI11" s="24"/>
      <c r="AJ11" s="24"/>
      <c r="AK11" s="25"/>
      <c r="AL11" s="12" t="s">
        <v>16</v>
      </c>
    </row>
    <row r="12" spans="1:38" x14ac:dyDescent="0.2">
      <c r="A12" s="147"/>
      <c r="B12" s="52"/>
      <c r="C12" s="45"/>
      <c r="D12" s="24"/>
      <c r="E12" s="24"/>
      <c r="F12" s="24"/>
      <c r="G12" s="24"/>
      <c r="H12" s="24"/>
      <c r="I12" s="25"/>
      <c r="J12" s="23"/>
      <c r="K12" s="24"/>
      <c r="L12" s="24"/>
      <c r="M12" s="24"/>
      <c r="N12" s="24"/>
      <c r="O12" s="24"/>
      <c r="P12" s="25"/>
      <c r="Q12" s="23"/>
      <c r="R12" s="24"/>
      <c r="S12" s="24"/>
      <c r="T12" s="24"/>
      <c r="U12" s="24"/>
      <c r="V12" s="24"/>
      <c r="W12" s="25"/>
      <c r="X12" s="23"/>
      <c r="Y12" s="24"/>
      <c r="Z12" s="24"/>
      <c r="AA12" s="24"/>
      <c r="AB12" s="24"/>
      <c r="AC12" s="24"/>
      <c r="AD12" s="25"/>
      <c r="AE12" s="23"/>
      <c r="AF12" s="24"/>
      <c r="AG12" s="24"/>
      <c r="AH12" s="24"/>
      <c r="AI12" s="24"/>
      <c r="AJ12" s="24"/>
      <c r="AK12" s="25"/>
      <c r="AL12" s="12" t="s">
        <v>18</v>
      </c>
    </row>
    <row r="13" spans="1:38" x14ac:dyDescent="0.2">
      <c r="A13" s="147"/>
      <c r="B13" s="53"/>
      <c r="C13" s="45"/>
      <c r="D13" s="24"/>
      <c r="E13" s="24"/>
      <c r="F13" s="24"/>
      <c r="G13" s="24"/>
      <c r="H13" s="24"/>
      <c r="I13" s="25"/>
      <c r="J13" s="23"/>
      <c r="K13" s="24"/>
      <c r="L13" s="24"/>
      <c r="M13" s="24"/>
      <c r="N13" s="24"/>
      <c r="O13" s="24"/>
      <c r="P13" s="25"/>
      <c r="Q13" s="23"/>
      <c r="R13" s="24"/>
      <c r="S13" s="24"/>
      <c r="T13" s="24"/>
      <c r="U13" s="24"/>
      <c r="V13" s="24"/>
      <c r="W13" s="25"/>
      <c r="X13" s="23"/>
      <c r="Y13" s="24"/>
      <c r="Z13" s="24"/>
      <c r="AA13" s="24"/>
      <c r="AB13" s="24"/>
      <c r="AC13" s="24"/>
      <c r="AD13" s="25"/>
      <c r="AE13" s="23"/>
      <c r="AF13" s="24"/>
      <c r="AG13" s="24"/>
      <c r="AH13" s="24"/>
      <c r="AI13" s="24"/>
      <c r="AJ13" s="24"/>
      <c r="AK13" s="25"/>
      <c r="AL13" s="12" t="s">
        <v>24</v>
      </c>
    </row>
    <row r="14" spans="1:38" x14ac:dyDescent="0.2">
      <c r="A14" s="147"/>
      <c r="B14" s="57"/>
      <c r="C14" s="47"/>
      <c r="D14" s="21"/>
      <c r="E14" s="21"/>
      <c r="F14" s="21"/>
      <c r="G14" s="21"/>
      <c r="H14" s="21"/>
      <c r="I14" s="22"/>
      <c r="J14" s="20"/>
      <c r="K14" s="21"/>
      <c r="L14" s="21"/>
      <c r="M14" s="21"/>
      <c r="N14" s="21"/>
      <c r="O14" s="21"/>
      <c r="P14" s="22"/>
      <c r="Q14" s="20"/>
      <c r="R14" s="21"/>
      <c r="S14" s="21"/>
      <c r="T14" s="21"/>
      <c r="U14" s="21"/>
      <c r="V14" s="21"/>
      <c r="W14" s="22"/>
      <c r="X14" s="20"/>
      <c r="Y14" s="21"/>
      <c r="Z14" s="21"/>
      <c r="AA14" s="21"/>
      <c r="AB14" s="21"/>
      <c r="AC14" s="21"/>
      <c r="AD14" s="22"/>
      <c r="AE14" s="20"/>
      <c r="AF14" s="21"/>
      <c r="AG14" s="21"/>
      <c r="AH14" s="21"/>
      <c r="AI14" s="21"/>
      <c r="AJ14" s="21"/>
      <c r="AK14" s="22"/>
      <c r="AL14" s="12" t="s">
        <v>20</v>
      </c>
    </row>
    <row r="15" spans="1:38" x14ac:dyDescent="0.2">
      <c r="A15" s="147"/>
      <c r="B15" s="57"/>
      <c r="C15" s="47"/>
      <c r="D15" s="21"/>
      <c r="E15" s="21"/>
      <c r="F15" s="21"/>
      <c r="G15" s="21"/>
      <c r="H15" s="21"/>
      <c r="I15" s="22"/>
      <c r="J15" s="20"/>
      <c r="K15" s="21"/>
      <c r="L15" s="21"/>
      <c r="M15" s="21"/>
      <c r="N15" s="21"/>
      <c r="O15" s="21"/>
      <c r="P15" s="22"/>
      <c r="Q15" s="20"/>
      <c r="R15" s="21"/>
      <c r="S15" s="21"/>
      <c r="T15" s="21"/>
      <c r="U15" s="21"/>
      <c r="V15" s="21"/>
      <c r="W15" s="22"/>
      <c r="X15" s="20"/>
      <c r="Y15" s="21"/>
      <c r="Z15" s="21"/>
      <c r="AA15" s="21"/>
      <c r="AB15" s="21"/>
      <c r="AC15" s="21"/>
      <c r="AD15" s="22"/>
      <c r="AE15" s="20"/>
      <c r="AF15" s="21"/>
      <c r="AG15" s="21"/>
      <c r="AH15" s="21"/>
      <c r="AI15" s="21"/>
      <c r="AJ15" s="21"/>
      <c r="AK15" s="22"/>
      <c r="AL15" s="12" t="s">
        <v>19</v>
      </c>
    </row>
    <row r="16" spans="1:38" x14ac:dyDescent="0.2">
      <c r="A16" s="147"/>
      <c r="B16" s="53"/>
      <c r="C16" s="47"/>
      <c r="D16" s="21"/>
      <c r="E16" s="21"/>
      <c r="F16" s="21"/>
      <c r="G16" s="21"/>
      <c r="H16" s="21"/>
      <c r="I16" s="22"/>
      <c r="J16" s="20"/>
      <c r="K16" s="21"/>
      <c r="L16" s="21"/>
      <c r="M16" s="21"/>
      <c r="N16" s="21"/>
      <c r="O16" s="21"/>
      <c r="P16" s="22"/>
      <c r="Q16" s="20"/>
      <c r="R16" s="21"/>
      <c r="S16" s="21"/>
      <c r="T16" s="21"/>
      <c r="U16" s="21"/>
      <c r="V16" s="21"/>
      <c r="W16" s="22"/>
      <c r="X16" s="20"/>
      <c r="Y16" s="21"/>
      <c r="Z16" s="21"/>
      <c r="AA16" s="21"/>
      <c r="AB16" s="21"/>
      <c r="AC16" s="21"/>
      <c r="AD16" s="22"/>
      <c r="AE16" s="20"/>
      <c r="AF16" s="21"/>
      <c r="AG16" s="21"/>
      <c r="AH16" s="21"/>
      <c r="AI16" s="21"/>
      <c r="AJ16" s="21"/>
      <c r="AK16" s="22"/>
    </row>
    <row r="17" spans="1:38" x14ac:dyDescent="0.2">
      <c r="A17" s="147"/>
      <c r="B17" s="54"/>
      <c r="C17" s="47"/>
      <c r="D17" s="21"/>
      <c r="E17" s="21"/>
      <c r="F17" s="21"/>
      <c r="G17" s="21"/>
      <c r="H17" s="21"/>
      <c r="I17" s="22"/>
      <c r="J17" s="20"/>
      <c r="K17" s="21"/>
      <c r="L17" s="21"/>
      <c r="M17" s="21"/>
      <c r="N17" s="21"/>
      <c r="O17" s="21"/>
      <c r="P17" s="22"/>
      <c r="Q17" s="20"/>
      <c r="R17" s="21"/>
      <c r="S17" s="21"/>
      <c r="T17" s="21"/>
      <c r="U17" s="21"/>
      <c r="V17" s="21"/>
      <c r="W17" s="22"/>
      <c r="X17" s="20"/>
      <c r="Y17" s="21"/>
      <c r="Z17" s="21"/>
      <c r="AA17" s="21"/>
      <c r="AB17" s="21"/>
      <c r="AC17" s="21"/>
      <c r="AD17" s="22"/>
      <c r="AE17" s="20"/>
      <c r="AF17" s="21"/>
      <c r="AG17" s="21"/>
      <c r="AH17" s="21"/>
      <c r="AI17" s="21"/>
      <c r="AJ17" s="21"/>
      <c r="AK17" s="22"/>
    </row>
    <row r="18" spans="1:38" x14ac:dyDescent="0.2">
      <c r="A18" s="147"/>
      <c r="B18" s="55"/>
      <c r="C18" s="47"/>
      <c r="D18" s="21"/>
      <c r="E18" s="21"/>
      <c r="F18" s="21"/>
      <c r="G18" s="21"/>
      <c r="H18" s="21"/>
      <c r="I18" s="22"/>
      <c r="J18" s="20"/>
      <c r="K18" s="21"/>
      <c r="L18" s="21"/>
      <c r="M18" s="21"/>
      <c r="N18" s="21"/>
      <c r="O18" s="21"/>
      <c r="P18" s="22"/>
      <c r="Q18" s="20"/>
      <c r="R18" s="21"/>
      <c r="S18" s="21"/>
      <c r="T18" s="21"/>
      <c r="U18" s="21"/>
      <c r="V18" s="21"/>
      <c r="W18" s="22"/>
      <c r="X18" s="20"/>
      <c r="Y18" s="21"/>
      <c r="Z18" s="21"/>
      <c r="AA18" s="21"/>
      <c r="AB18" s="21"/>
      <c r="AC18" s="21"/>
      <c r="AD18" s="22"/>
      <c r="AE18" s="20"/>
      <c r="AF18" s="21"/>
      <c r="AG18" s="21"/>
      <c r="AH18" s="21"/>
      <c r="AI18" s="21"/>
      <c r="AJ18" s="21"/>
      <c r="AK18" s="22"/>
    </row>
    <row r="19" spans="1:38" x14ac:dyDescent="0.2">
      <c r="A19" s="147"/>
      <c r="B19" s="55"/>
      <c r="C19" s="47"/>
      <c r="D19" s="21"/>
      <c r="E19" s="21"/>
      <c r="F19" s="21"/>
      <c r="G19" s="21"/>
      <c r="H19" s="21"/>
      <c r="I19" s="22"/>
      <c r="J19" s="20"/>
      <c r="K19" s="21"/>
      <c r="L19" s="21"/>
      <c r="M19" s="21"/>
      <c r="N19" s="21"/>
      <c r="O19" s="21"/>
      <c r="P19" s="22"/>
      <c r="Q19" s="20"/>
      <c r="R19" s="21"/>
      <c r="S19" s="21"/>
      <c r="T19" s="21"/>
      <c r="U19" s="21"/>
      <c r="V19" s="21"/>
      <c r="W19" s="22"/>
      <c r="X19" s="20"/>
      <c r="Y19" s="21"/>
      <c r="Z19" s="21"/>
      <c r="AA19" s="21"/>
      <c r="AB19" s="21"/>
      <c r="AC19" s="21"/>
      <c r="AD19" s="22"/>
      <c r="AE19" s="20"/>
      <c r="AF19" s="21"/>
      <c r="AG19" s="21"/>
      <c r="AH19" s="21"/>
      <c r="AI19" s="21"/>
      <c r="AJ19" s="21"/>
      <c r="AK19" s="22"/>
      <c r="AL19" s="12"/>
    </row>
    <row r="20" spans="1:38" x14ac:dyDescent="0.2">
      <c r="A20" s="147"/>
      <c r="B20" s="55"/>
      <c r="C20" s="47"/>
      <c r="D20" s="21"/>
      <c r="E20" s="21"/>
      <c r="F20" s="21"/>
      <c r="G20" s="21"/>
      <c r="H20" s="21"/>
      <c r="I20" s="22"/>
      <c r="J20" s="20"/>
      <c r="K20" s="21"/>
      <c r="L20" s="21"/>
      <c r="M20" s="21"/>
      <c r="N20" s="21"/>
      <c r="O20" s="21"/>
      <c r="P20" s="22"/>
      <c r="Q20" s="20"/>
      <c r="R20" s="21"/>
      <c r="S20" s="21"/>
      <c r="T20" s="21"/>
      <c r="U20" s="21"/>
      <c r="V20" s="21"/>
      <c r="W20" s="22"/>
      <c r="X20" s="20"/>
      <c r="Y20" s="21"/>
      <c r="Z20" s="21"/>
      <c r="AA20" s="21"/>
      <c r="AB20" s="21"/>
      <c r="AC20" s="21"/>
      <c r="AD20" s="22"/>
      <c r="AE20" s="20"/>
      <c r="AF20" s="21"/>
      <c r="AG20" s="21"/>
      <c r="AH20" s="21"/>
      <c r="AI20" s="21"/>
      <c r="AJ20" s="21"/>
      <c r="AK20" s="22"/>
      <c r="AL20" s="12"/>
    </row>
    <row r="21" spans="1:38" x14ac:dyDescent="0.2">
      <c r="A21" s="147"/>
      <c r="B21" s="55"/>
      <c r="C21" s="47"/>
      <c r="D21" s="21"/>
      <c r="E21" s="21"/>
      <c r="F21" s="21"/>
      <c r="G21" s="21"/>
      <c r="H21" s="21"/>
      <c r="I21" s="22"/>
      <c r="J21" s="20"/>
      <c r="K21" s="21"/>
      <c r="L21" s="21"/>
      <c r="M21" s="21"/>
      <c r="N21" s="21"/>
      <c r="O21" s="21"/>
      <c r="P21" s="22"/>
      <c r="Q21" s="20"/>
      <c r="R21" s="21"/>
      <c r="S21" s="21"/>
      <c r="T21" s="21"/>
      <c r="U21" s="21"/>
      <c r="V21" s="21"/>
      <c r="W21" s="22"/>
      <c r="X21" s="20"/>
      <c r="Y21" s="21"/>
      <c r="Z21" s="21"/>
      <c r="AA21" s="21"/>
      <c r="AB21" s="21"/>
      <c r="AC21" s="21"/>
      <c r="AD21" s="22"/>
      <c r="AE21" s="20"/>
      <c r="AF21" s="21"/>
      <c r="AG21" s="21"/>
      <c r="AH21" s="21"/>
      <c r="AI21" s="21"/>
      <c r="AJ21" s="21"/>
      <c r="AK21" s="22"/>
      <c r="AL21" s="12"/>
    </row>
    <row r="22" spans="1:38" x14ac:dyDescent="0.2">
      <c r="A22" s="147"/>
      <c r="B22" s="55"/>
      <c r="C22" s="47"/>
      <c r="D22" s="21"/>
      <c r="E22" s="21"/>
      <c r="F22" s="21"/>
      <c r="G22" s="21"/>
      <c r="H22" s="21"/>
      <c r="I22" s="22"/>
      <c r="J22" s="20"/>
      <c r="K22" s="21"/>
      <c r="L22" s="21"/>
      <c r="M22" s="21"/>
      <c r="N22" s="21"/>
      <c r="O22" s="21"/>
      <c r="P22" s="22"/>
      <c r="Q22" s="20"/>
      <c r="R22" s="21"/>
      <c r="S22" s="21"/>
      <c r="T22" s="21"/>
      <c r="U22" s="21"/>
      <c r="V22" s="21"/>
      <c r="W22" s="22"/>
      <c r="X22" s="20"/>
      <c r="Y22" s="21"/>
      <c r="Z22" s="21"/>
      <c r="AA22" s="21"/>
      <c r="AB22" s="21"/>
      <c r="AC22" s="21"/>
      <c r="AD22" s="22"/>
      <c r="AE22" s="20"/>
      <c r="AF22" s="21"/>
      <c r="AG22" s="21"/>
      <c r="AH22" s="21"/>
      <c r="AI22" s="21"/>
      <c r="AJ22" s="21"/>
      <c r="AK22" s="22"/>
      <c r="AL22" s="12"/>
    </row>
    <row r="23" spans="1:38" x14ac:dyDescent="0.2">
      <c r="A23" s="147"/>
      <c r="B23" s="54"/>
      <c r="C23" s="45"/>
      <c r="D23" s="24"/>
      <c r="E23" s="24"/>
      <c r="F23" s="24"/>
      <c r="G23" s="24"/>
      <c r="H23" s="24"/>
      <c r="I23" s="25"/>
      <c r="J23" s="23"/>
      <c r="K23" s="24"/>
      <c r="L23" s="24"/>
      <c r="M23" s="24"/>
      <c r="N23" s="24"/>
      <c r="O23" s="24"/>
      <c r="P23" s="25"/>
      <c r="Q23" s="23"/>
      <c r="R23" s="24"/>
      <c r="S23" s="24"/>
      <c r="T23" s="24"/>
      <c r="U23" s="24"/>
      <c r="V23" s="24"/>
      <c r="W23" s="25"/>
      <c r="X23" s="23"/>
      <c r="Y23" s="24"/>
      <c r="Z23" s="24"/>
      <c r="AA23" s="24"/>
      <c r="AB23" s="24"/>
      <c r="AC23" s="24"/>
      <c r="AD23" s="25"/>
      <c r="AE23" s="23"/>
      <c r="AF23" s="24"/>
      <c r="AG23" s="24"/>
      <c r="AH23" s="24"/>
      <c r="AI23" s="24"/>
      <c r="AJ23" s="24"/>
      <c r="AK23" s="25"/>
    </row>
    <row r="24" spans="1:38" x14ac:dyDescent="0.2">
      <c r="A24" s="147"/>
      <c r="B24" s="53"/>
      <c r="C24" s="45"/>
      <c r="D24" s="24"/>
      <c r="E24" s="24"/>
      <c r="F24" s="24"/>
      <c r="G24" s="24"/>
      <c r="H24" s="24"/>
      <c r="I24" s="25"/>
      <c r="J24" s="23"/>
      <c r="K24" s="24"/>
      <c r="L24" s="24"/>
      <c r="M24" s="24"/>
      <c r="N24" s="24"/>
      <c r="O24" s="24"/>
      <c r="P24" s="25"/>
      <c r="Q24" s="23"/>
      <c r="R24" s="24"/>
      <c r="S24" s="24"/>
      <c r="T24" s="24"/>
      <c r="U24" s="24"/>
      <c r="V24" s="24"/>
      <c r="W24" s="25"/>
      <c r="X24" s="23"/>
      <c r="Y24" s="24"/>
      <c r="Z24" s="24"/>
      <c r="AA24" s="24"/>
      <c r="AB24" s="24"/>
      <c r="AC24" s="24"/>
      <c r="AD24" s="25"/>
      <c r="AE24" s="23"/>
      <c r="AF24" s="24"/>
      <c r="AG24" s="24"/>
      <c r="AH24" s="24"/>
      <c r="AI24" s="24"/>
      <c r="AJ24" s="24"/>
      <c r="AK24" s="25"/>
      <c r="AL24" s="11"/>
    </row>
    <row r="25" spans="1:38" x14ac:dyDescent="0.2">
      <c r="A25" s="147"/>
      <c r="B25" s="53"/>
      <c r="C25" s="45"/>
      <c r="D25" s="24"/>
      <c r="E25" s="24"/>
      <c r="F25" s="24"/>
      <c r="G25" s="24"/>
      <c r="H25" s="24"/>
      <c r="I25" s="25"/>
      <c r="J25" s="23"/>
      <c r="K25" s="24"/>
      <c r="L25" s="24"/>
      <c r="M25" s="24"/>
      <c r="N25" s="24"/>
      <c r="O25" s="24"/>
      <c r="P25" s="25"/>
      <c r="Q25" s="23"/>
      <c r="R25" s="24"/>
      <c r="S25" s="24"/>
      <c r="T25" s="24"/>
      <c r="U25" s="24"/>
      <c r="V25" s="24"/>
      <c r="W25" s="25"/>
      <c r="X25" s="23"/>
      <c r="Y25" s="24"/>
      <c r="Z25" s="24"/>
      <c r="AA25" s="24"/>
      <c r="AB25" s="24"/>
      <c r="AC25" s="24"/>
      <c r="AD25" s="25"/>
      <c r="AE25" s="23"/>
      <c r="AF25" s="24"/>
      <c r="AG25" s="24"/>
      <c r="AH25" s="24"/>
      <c r="AI25" s="24"/>
      <c r="AJ25" s="24"/>
      <c r="AK25" s="25"/>
      <c r="AL25" s="11"/>
    </row>
    <row r="26" spans="1:38" x14ac:dyDescent="0.2">
      <c r="A26" s="147"/>
      <c r="B26" s="57"/>
      <c r="C26" s="45"/>
      <c r="D26" s="24"/>
      <c r="E26" s="24"/>
      <c r="F26" s="24"/>
      <c r="G26" s="24"/>
      <c r="H26" s="24"/>
      <c r="I26" s="25"/>
      <c r="J26" s="23"/>
      <c r="K26" s="24"/>
      <c r="L26" s="24"/>
      <c r="M26" s="24"/>
      <c r="N26" s="24"/>
      <c r="O26" s="24"/>
      <c r="P26" s="25"/>
      <c r="Q26" s="23"/>
      <c r="R26" s="24"/>
      <c r="S26" s="24"/>
      <c r="T26" s="24"/>
      <c r="U26" s="24"/>
      <c r="V26" s="24"/>
      <c r="W26" s="25"/>
      <c r="X26" s="23"/>
      <c r="Y26" s="24"/>
      <c r="Z26" s="24"/>
      <c r="AA26" s="24"/>
      <c r="AB26" s="24"/>
      <c r="AC26" s="24"/>
      <c r="AD26" s="25"/>
      <c r="AE26" s="23"/>
      <c r="AF26" s="24"/>
      <c r="AG26" s="24"/>
      <c r="AH26" s="24"/>
      <c r="AI26" s="24"/>
      <c r="AJ26" s="24"/>
      <c r="AK26" s="25"/>
      <c r="AL26" s="11"/>
    </row>
    <row r="27" spans="1:38" x14ac:dyDescent="0.2">
      <c r="A27" s="147"/>
      <c r="B27" s="57"/>
      <c r="C27" s="45"/>
      <c r="D27" s="24"/>
      <c r="E27" s="24"/>
      <c r="F27" s="24"/>
      <c r="G27" s="24"/>
      <c r="H27" s="24"/>
      <c r="I27" s="25"/>
      <c r="J27" s="23"/>
      <c r="K27" s="24"/>
      <c r="L27" s="24"/>
      <c r="M27" s="24"/>
      <c r="N27" s="24"/>
      <c r="O27" s="24"/>
      <c r="P27" s="25"/>
      <c r="Q27" s="23"/>
      <c r="R27" s="24"/>
      <c r="S27" s="24"/>
      <c r="T27" s="24"/>
      <c r="U27" s="24"/>
      <c r="V27" s="24"/>
      <c r="W27" s="25"/>
      <c r="X27" s="23"/>
      <c r="Y27" s="24"/>
      <c r="Z27" s="24"/>
      <c r="AA27" s="24"/>
      <c r="AB27" s="24"/>
      <c r="AC27" s="24"/>
      <c r="AD27" s="25"/>
      <c r="AE27" s="23"/>
      <c r="AF27" s="24"/>
      <c r="AG27" s="24"/>
      <c r="AH27" s="24"/>
      <c r="AI27" s="24"/>
      <c r="AJ27" s="24"/>
      <c r="AK27" s="25"/>
      <c r="AL27" s="11"/>
    </row>
    <row r="28" spans="1:38" x14ac:dyDescent="0.2">
      <c r="A28" s="147"/>
      <c r="B28" s="53"/>
      <c r="C28" s="45"/>
      <c r="D28" s="24"/>
      <c r="E28" s="24"/>
      <c r="F28" s="24"/>
      <c r="G28" s="24"/>
      <c r="H28" s="24"/>
      <c r="I28" s="25"/>
      <c r="J28" s="23"/>
      <c r="K28" s="24"/>
      <c r="L28" s="24"/>
      <c r="M28" s="24"/>
      <c r="N28" s="24"/>
      <c r="O28" s="24"/>
      <c r="P28" s="25"/>
      <c r="Q28" s="23"/>
      <c r="R28" s="24"/>
      <c r="S28" s="24"/>
      <c r="T28" s="24"/>
      <c r="U28" s="24"/>
      <c r="V28" s="24"/>
      <c r="W28" s="25"/>
      <c r="X28" s="23"/>
      <c r="Y28" s="24"/>
      <c r="Z28" s="24"/>
      <c r="AA28" s="24"/>
      <c r="AB28" s="24"/>
      <c r="AC28" s="24"/>
      <c r="AD28" s="25"/>
      <c r="AE28" s="23"/>
      <c r="AF28" s="24"/>
      <c r="AG28" s="24"/>
      <c r="AH28" s="24"/>
      <c r="AI28" s="24"/>
      <c r="AJ28" s="24"/>
      <c r="AK28" s="25"/>
      <c r="AL28" s="11"/>
    </row>
    <row r="29" spans="1:38" x14ac:dyDescent="0.2">
      <c r="A29" s="147"/>
      <c r="B29" s="53"/>
      <c r="C29" s="45"/>
      <c r="D29" s="24"/>
      <c r="E29" s="24"/>
      <c r="F29" s="24"/>
      <c r="G29" s="24"/>
      <c r="H29" s="24"/>
      <c r="I29" s="25"/>
      <c r="J29" s="23"/>
      <c r="K29" s="24"/>
      <c r="L29" s="24"/>
      <c r="M29" s="24"/>
      <c r="N29" s="24"/>
      <c r="O29" s="24"/>
      <c r="P29" s="25"/>
      <c r="Q29" s="23"/>
      <c r="R29" s="24"/>
      <c r="S29" s="24"/>
      <c r="T29" s="24"/>
      <c r="U29" s="24"/>
      <c r="V29" s="24"/>
      <c r="W29" s="25"/>
      <c r="X29" s="23"/>
      <c r="Y29" s="24"/>
      <c r="Z29" s="24"/>
      <c r="AA29" s="24"/>
      <c r="AB29" s="24"/>
      <c r="AC29" s="24"/>
      <c r="AD29" s="25"/>
      <c r="AE29" s="23"/>
      <c r="AF29" s="24"/>
      <c r="AG29" s="24"/>
      <c r="AH29" s="24"/>
      <c r="AI29" s="24"/>
      <c r="AJ29" s="24"/>
      <c r="AK29" s="25"/>
      <c r="AL29" s="11"/>
    </row>
    <row r="30" spans="1:38" x14ac:dyDescent="0.2">
      <c r="A30" s="147"/>
      <c r="B30" s="53"/>
      <c r="C30" s="45"/>
      <c r="D30" s="24"/>
      <c r="E30" s="24"/>
      <c r="F30" s="24"/>
      <c r="G30" s="24"/>
      <c r="H30" s="24"/>
      <c r="I30" s="25"/>
      <c r="J30" s="23"/>
      <c r="K30" s="24"/>
      <c r="L30" s="24"/>
      <c r="M30" s="24"/>
      <c r="N30" s="24"/>
      <c r="O30" s="24"/>
      <c r="P30" s="25"/>
      <c r="Q30" s="23"/>
      <c r="R30" s="24"/>
      <c r="S30" s="24"/>
      <c r="T30" s="24"/>
      <c r="U30" s="24"/>
      <c r="V30" s="24"/>
      <c r="W30" s="25"/>
      <c r="X30" s="23"/>
      <c r="Y30" s="24"/>
      <c r="Z30" s="24"/>
      <c r="AA30" s="24"/>
      <c r="AB30" s="24"/>
      <c r="AC30" s="24"/>
      <c r="AD30" s="25"/>
      <c r="AE30" s="23"/>
      <c r="AF30" s="24"/>
      <c r="AG30" s="24"/>
      <c r="AH30" s="24"/>
      <c r="AI30" s="24"/>
      <c r="AJ30" s="24"/>
      <c r="AK30" s="25"/>
      <c r="AL30" s="11"/>
    </row>
    <row r="31" spans="1:38" x14ac:dyDescent="0.2">
      <c r="A31" s="147"/>
      <c r="B31" s="53"/>
      <c r="C31" s="45"/>
      <c r="D31" s="24"/>
      <c r="E31" s="24"/>
      <c r="F31" s="24"/>
      <c r="G31" s="24"/>
      <c r="H31" s="24"/>
      <c r="I31" s="25"/>
      <c r="J31" s="23"/>
      <c r="K31" s="24"/>
      <c r="L31" s="24"/>
      <c r="M31" s="24"/>
      <c r="N31" s="24"/>
      <c r="O31" s="24"/>
      <c r="P31" s="25"/>
      <c r="Q31" s="23"/>
      <c r="R31" s="24"/>
      <c r="S31" s="24"/>
      <c r="T31" s="24"/>
      <c r="U31" s="24"/>
      <c r="V31" s="24"/>
      <c r="W31" s="25"/>
      <c r="X31" s="23"/>
      <c r="Y31" s="24"/>
      <c r="Z31" s="24"/>
      <c r="AA31" s="24"/>
      <c r="AB31" s="24"/>
      <c r="AC31" s="24"/>
      <c r="AD31" s="25"/>
      <c r="AE31" s="23"/>
      <c r="AF31" s="24"/>
      <c r="AG31" s="24"/>
      <c r="AH31" s="24"/>
      <c r="AI31" s="24"/>
      <c r="AJ31" s="24"/>
      <c r="AK31" s="25"/>
      <c r="AL31" s="11"/>
    </row>
    <row r="32" spans="1:38" x14ac:dyDescent="0.2">
      <c r="A32" s="147"/>
      <c r="B32" s="57"/>
      <c r="C32" s="45"/>
      <c r="D32" s="24"/>
      <c r="E32" s="24"/>
      <c r="F32" s="24"/>
      <c r="G32" s="24"/>
      <c r="H32" s="24"/>
      <c r="I32" s="25"/>
      <c r="J32" s="23"/>
      <c r="K32" s="24"/>
      <c r="L32" s="24"/>
      <c r="M32" s="24"/>
      <c r="N32" s="24"/>
      <c r="O32" s="24"/>
      <c r="P32" s="25"/>
      <c r="Q32" s="23"/>
      <c r="R32" s="24"/>
      <c r="S32" s="24"/>
      <c r="T32" s="24"/>
      <c r="U32" s="24"/>
      <c r="V32" s="24"/>
      <c r="W32" s="25"/>
      <c r="X32" s="23"/>
      <c r="Y32" s="24"/>
      <c r="Z32" s="24"/>
      <c r="AA32" s="24"/>
      <c r="AB32" s="24"/>
      <c r="AC32" s="24"/>
      <c r="AD32" s="25"/>
      <c r="AE32" s="23"/>
      <c r="AF32" s="24"/>
      <c r="AG32" s="24"/>
      <c r="AH32" s="24"/>
      <c r="AI32" s="24"/>
      <c r="AJ32" s="24"/>
      <c r="AK32" s="25"/>
      <c r="AL32" s="11"/>
    </row>
    <row r="33" spans="1:38" ht="13.5" thickBot="1" x14ac:dyDescent="0.25">
      <c r="A33" s="147"/>
      <c r="B33" s="56"/>
      <c r="C33" s="48"/>
      <c r="D33" s="27"/>
      <c r="E33" s="27"/>
      <c r="F33" s="27"/>
      <c r="G33" s="27"/>
      <c r="H33" s="27"/>
      <c r="I33" s="28"/>
      <c r="J33" s="26"/>
      <c r="K33" s="27"/>
      <c r="L33" s="27"/>
      <c r="M33" s="27"/>
      <c r="N33" s="27"/>
      <c r="O33" s="27"/>
      <c r="P33" s="28"/>
      <c r="Q33" s="26"/>
      <c r="R33" s="27"/>
      <c r="S33" s="27"/>
      <c r="T33" s="27"/>
      <c r="U33" s="27"/>
      <c r="V33" s="27"/>
      <c r="W33" s="28"/>
      <c r="X33" s="26"/>
      <c r="Y33" s="27"/>
      <c r="Z33" s="27"/>
      <c r="AA33" s="27"/>
      <c r="AB33" s="27"/>
      <c r="AC33" s="27"/>
      <c r="AD33" s="28"/>
      <c r="AE33" s="26"/>
      <c r="AF33" s="27"/>
      <c r="AG33" s="27"/>
      <c r="AH33" s="27"/>
      <c r="AI33" s="27"/>
      <c r="AJ33" s="27"/>
      <c r="AK33" s="28"/>
      <c r="AL33" s="11"/>
    </row>
    <row r="34" spans="1:38" x14ac:dyDescent="0.2">
      <c r="A34" s="38"/>
      <c r="B34" s="6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1"/>
    </row>
    <row r="35" spans="1:38" x14ac:dyDescent="0.2">
      <c r="A35" s="147" t="s">
        <v>25</v>
      </c>
      <c r="B35" s="52"/>
      <c r="C35" s="45"/>
      <c r="D35" s="24"/>
      <c r="E35" s="24"/>
      <c r="F35" s="24"/>
      <c r="G35" s="24"/>
      <c r="H35" s="24"/>
      <c r="I35" s="25"/>
      <c r="J35" s="23"/>
      <c r="K35" s="24"/>
      <c r="L35" s="24"/>
      <c r="M35" s="24"/>
      <c r="N35" s="24"/>
      <c r="O35" s="24"/>
      <c r="P35" s="25"/>
      <c r="Q35" s="23"/>
      <c r="R35" s="24"/>
      <c r="S35" s="24"/>
      <c r="T35" s="24"/>
      <c r="U35" s="24"/>
      <c r="V35" s="24"/>
      <c r="W35" s="25"/>
      <c r="X35" s="23"/>
      <c r="Y35" s="24"/>
      <c r="Z35" s="24"/>
      <c r="AA35" s="24"/>
      <c r="AB35" s="24"/>
      <c r="AC35" s="24"/>
      <c r="AD35" s="25"/>
      <c r="AE35" s="23"/>
      <c r="AF35" s="24"/>
      <c r="AG35" s="24"/>
      <c r="AH35" s="24"/>
      <c r="AI35" s="24"/>
      <c r="AJ35" s="24"/>
      <c r="AK35" s="25"/>
      <c r="AL35" s="11"/>
    </row>
    <row r="36" spans="1:38" x14ac:dyDescent="0.2">
      <c r="A36" s="147"/>
      <c r="B36" s="42"/>
      <c r="C36" s="45"/>
      <c r="D36" s="24"/>
      <c r="E36" s="24"/>
      <c r="F36" s="24"/>
      <c r="G36" s="24"/>
      <c r="H36" s="24"/>
      <c r="I36" s="25"/>
      <c r="J36" s="23"/>
      <c r="K36" s="24"/>
      <c r="L36" s="24"/>
      <c r="M36" s="24"/>
      <c r="N36" s="24"/>
      <c r="O36" s="24"/>
      <c r="P36" s="25"/>
      <c r="Q36" s="23"/>
      <c r="R36" s="24"/>
      <c r="S36" s="24"/>
      <c r="T36" s="24"/>
      <c r="U36" s="24"/>
      <c r="V36" s="24"/>
      <c r="W36" s="25"/>
      <c r="X36" s="23"/>
      <c r="Y36" s="24"/>
      <c r="Z36" s="24"/>
      <c r="AA36" s="24"/>
      <c r="AB36" s="24"/>
      <c r="AC36" s="24"/>
      <c r="AD36" s="25"/>
      <c r="AE36" s="23"/>
      <c r="AF36" s="24"/>
      <c r="AG36" s="24"/>
      <c r="AH36" s="24"/>
      <c r="AI36" s="24"/>
      <c r="AJ36" s="24"/>
      <c r="AK36" s="25"/>
      <c r="AL36" s="11"/>
    </row>
    <row r="37" spans="1:38" x14ac:dyDescent="0.2">
      <c r="A37" s="147"/>
      <c r="B37" s="43"/>
      <c r="C37" s="45"/>
      <c r="D37" s="24"/>
      <c r="E37" s="24"/>
      <c r="F37" s="24"/>
      <c r="G37" s="24"/>
      <c r="H37" s="24"/>
      <c r="I37" s="25"/>
      <c r="J37" s="23"/>
      <c r="K37" s="24"/>
      <c r="L37" s="24"/>
      <c r="M37" s="24"/>
      <c r="N37" s="24"/>
      <c r="O37" s="24"/>
      <c r="P37" s="25"/>
      <c r="Q37" s="23"/>
      <c r="R37" s="24"/>
      <c r="S37" s="24"/>
      <c r="T37" s="24"/>
      <c r="U37" s="24"/>
      <c r="V37" s="24"/>
      <c r="W37" s="25"/>
      <c r="X37" s="23"/>
      <c r="Y37" s="24"/>
      <c r="Z37" s="24"/>
      <c r="AA37" s="24"/>
      <c r="AB37" s="24"/>
      <c r="AC37" s="24"/>
      <c r="AD37" s="25"/>
      <c r="AE37" s="23"/>
      <c r="AF37" s="24"/>
      <c r="AG37" s="24"/>
      <c r="AH37" s="24"/>
      <c r="AI37" s="24"/>
      <c r="AJ37" s="24"/>
      <c r="AK37" s="25"/>
      <c r="AL37" s="11"/>
    </row>
    <row r="38" spans="1:38" x14ac:dyDescent="0.2">
      <c r="A38" s="147"/>
      <c r="B38" s="43"/>
      <c r="C38" s="45"/>
      <c r="D38" s="24"/>
      <c r="E38" s="24"/>
      <c r="F38" s="24"/>
      <c r="G38" s="24"/>
      <c r="H38" s="24"/>
      <c r="I38" s="25"/>
      <c r="J38" s="23"/>
      <c r="K38" s="24"/>
      <c r="L38" s="24"/>
      <c r="M38" s="24"/>
      <c r="N38" s="24"/>
      <c r="O38" s="24"/>
      <c r="P38" s="25"/>
      <c r="Q38" s="23"/>
      <c r="R38" s="24"/>
      <c r="S38" s="24"/>
      <c r="T38" s="24"/>
      <c r="U38" s="24"/>
      <c r="V38" s="24"/>
      <c r="W38" s="25"/>
      <c r="X38" s="23"/>
      <c r="Y38" s="24"/>
      <c r="Z38" s="24"/>
      <c r="AA38" s="24"/>
      <c r="AB38" s="24"/>
      <c r="AC38" s="24"/>
      <c r="AD38" s="25"/>
      <c r="AE38" s="23"/>
      <c r="AF38" s="24"/>
      <c r="AG38" s="24"/>
      <c r="AH38" s="24"/>
      <c r="AI38" s="24"/>
      <c r="AJ38" s="24"/>
      <c r="AK38" s="25"/>
      <c r="AL38" s="11"/>
    </row>
    <row r="39" spans="1:38" x14ac:dyDescent="0.2">
      <c r="A39" s="147"/>
      <c r="B39" s="44"/>
      <c r="C39" s="46"/>
      <c r="D39" s="40"/>
      <c r="E39" s="40"/>
      <c r="F39" s="40"/>
      <c r="G39" s="40"/>
      <c r="H39" s="40"/>
      <c r="I39" s="41"/>
      <c r="J39" s="39"/>
      <c r="K39" s="40"/>
      <c r="L39" s="40"/>
      <c r="M39" s="40"/>
      <c r="N39" s="40"/>
      <c r="O39" s="40"/>
      <c r="P39" s="41"/>
      <c r="Q39" s="39"/>
      <c r="R39" s="40"/>
      <c r="S39" s="40"/>
      <c r="T39" s="40"/>
      <c r="U39" s="40"/>
      <c r="V39" s="40"/>
      <c r="W39" s="41"/>
      <c r="X39" s="39"/>
      <c r="Y39" s="40"/>
      <c r="Z39" s="40"/>
      <c r="AA39" s="40"/>
      <c r="AB39" s="40"/>
      <c r="AC39" s="40"/>
      <c r="AD39" s="41"/>
      <c r="AE39" s="39"/>
      <c r="AF39" s="40"/>
      <c r="AG39" s="40"/>
      <c r="AH39" s="40"/>
      <c r="AI39" s="40"/>
      <c r="AJ39" s="40"/>
      <c r="AK39" s="41"/>
      <c r="AL39" s="11"/>
    </row>
    <row r="40" spans="1:38" x14ac:dyDescent="0.2">
      <c r="A40" s="147"/>
      <c r="B40" s="43"/>
      <c r="C40" s="45"/>
      <c r="D40" s="24"/>
      <c r="E40" s="24"/>
      <c r="F40" s="24"/>
      <c r="G40" s="24"/>
      <c r="H40" s="24"/>
      <c r="I40" s="25"/>
      <c r="J40" s="23"/>
      <c r="K40" s="24"/>
      <c r="L40" s="24"/>
      <c r="M40" s="24"/>
      <c r="N40" s="24"/>
      <c r="O40" s="24"/>
      <c r="P40" s="25"/>
      <c r="Q40" s="23"/>
      <c r="R40" s="24"/>
      <c r="S40" s="24"/>
      <c r="T40" s="24"/>
      <c r="U40" s="24"/>
      <c r="V40" s="24"/>
      <c r="W40" s="25"/>
      <c r="X40" s="23"/>
      <c r="Y40" s="24"/>
      <c r="Z40" s="24"/>
      <c r="AA40" s="24"/>
      <c r="AB40" s="24"/>
      <c r="AC40" s="24"/>
      <c r="AD40" s="25"/>
      <c r="AE40" s="23"/>
      <c r="AF40" s="24"/>
      <c r="AG40" s="24"/>
      <c r="AH40" s="24"/>
      <c r="AI40" s="24"/>
      <c r="AJ40" s="24"/>
      <c r="AK40" s="25"/>
      <c r="AL40" s="11"/>
    </row>
    <row r="41" spans="1:38" x14ac:dyDescent="0.2">
      <c r="A41" s="147"/>
      <c r="B41" s="43"/>
      <c r="C41" s="45"/>
      <c r="D41" s="24"/>
      <c r="E41" s="24"/>
      <c r="F41" s="24"/>
      <c r="G41" s="24"/>
      <c r="H41" s="24"/>
      <c r="I41" s="25"/>
      <c r="J41" s="23"/>
      <c r="K41" s="24"/>
      <c r="L41" s="24"/>
      <c r="M41" s="24"/>
      <c r="N41" s="24"/>
      <c r="O41" s="24"/>
      <c r="P41" s="25"/>
      <c r="Q41" s="23"/>
      <c r="R41" s="24"/>
      <c r="S41" s="24"/>
      <c r="T41" s="24"/>
      <c r="U41" s="24"/>
      <c r="V41" s="24"/>
      <c r="W41" s="25"/>
      <c r="X41" s="23"/>
      <c r="Y41" s="24"/>
      <c r="Z41" s="24"/>
      <c r="AA41" s="24"/>
      <c r="AB41" s="24"/>
      <c r="AC41" s="24"/>
      <c r="AD41" s="25"/>
      <c r="AE41" s="23"/>
      <c r="AF41" s="24"/>
      <c r="AG41" s="24"/>
      <c r="AH41" s="24"/>
      <c r="AI41" s="24"/>
      <c r="AJ41" s="24"/>
      <c r="AK41" s="25"/>
      <c r="AL41" s="11"/>
    </row>
    <row r="42" spans="1:38" x14ac:dyDescent="0.2">
      <c r="A42" s="147"/>
      <c r="B42" s="43"/>
      <c r="C42" s="45"/>
      <c r="D42" s="24"/>
      <c r="E42" s="24"/>
      <c r="F42" s="24"/>
      <c r="G42" s="24"/>
      <c r="H42" s="24"/>
      <c r="I42" s="25"/>
      <c r="J42" s="23"/>
      <c r="K42" s="24"/>
      <c r="L42" s="24"/>
      <c r="M42" s="24"/>
      <c r="N42" s="24"/>
      <c r="O42" s="24"/>
      <c r="P42" s="25"/>
      <c r="Q42" s="23"/>
      <c r="R42" s="24"/>
      <c r="S42" s="24"/>
      <c r="T42" s="24"/>
      <c r="U42" s="24"/>
      <c r="V42" s="24"/>
      <c r="W42" s="25"/>
      <c r="X42" s="23"/>
      <c r="Y42" s="24"/>
      <c r="Z42" s="24"/>
      <c r="AA42" s="24"/>
      <c r="AB42" s="24"/>
      <c r="AC42" s="24"/>
      <c r="AD42" s="25"/>
      <c r="AE42" s="23"/>
      <c r="AF42" s="24"/>
      <c r="AG42" s="24"/>
      <c r="AH42" s="24"/>
      <c r="AI42" s="24"/>
      <c r="AJ42" s="24"/>
      <c r="AK42" s="25"/>
      <c r="AL42" s="11"/>
    </row>
    <row r="43" spans="1:38" x14ac:dyDescent="0.2">
      <c r="A43" s="147"/>
      <c r="B43" s="43"/>
      <c r="C43" s="45"/>
      <c r="D43" s="24"/>
      <c r="E43" s="24"/>
      <c r="F43" s="24"/>
      <c r="G43" s="24"/>
      <c r="H43" s="24"/>
      <c r="I43" s="25"/>
      <c r="J43" s="23"/>
      <c r="K43" s="24"/>
      <c r="L43" s="24"/>
      <c r="M43" s="24"/>
      <c r="N43" s="24"/>
      <c r="O43" s="24"/>
      <c r="P43" s="25"/>
      <c r="Q43" s="23"/>
      <c r="R43" s="24"/>
      <c r="S43" s="24"/>
      <c r="T43" s="24"/>
      <c r="U43" s="24"/>
      <c r="V43" s="24"/>
      <c r="W43" s="25"/>
      <c r="X43" s="23"/>
      <c r="Y43" s="24"/>
      <c r="Z43" s="24"/>
      <c r="AA43" s="24"/>
      <c r="AB43" s="24"/>
      <c r="AC43" s="24"/>
      <c r="AD43" s="25"/>
      <c r="AE43" s="23"/>
      <c r="AF43" s="24"/>
      <c r="AG43" s="24"/>
      <c r="AH43" s="24"/>
      <c r="AI43" s="24"/>
      <c r="AJ43" s="24"/>
      <c r="AK43" s="25"/>
      <c r="AL43" s="11"/>
    </row>
    <row r="44" spans="1:38" s="7" customFormat="1" x14ac:dyDescent="0.2">
      <c r="A44" s="58"/>
      <c r="AL44" s="15"/>
    </row>
    <row r="45" spans="1:38" s="7" customFormat="1" x14ac:dyDescent="0.2">
      <c r="A45" s="58"/>
      <c r="AL45" s="15"/>
    </row>
    <row r="46" spans="1:38" s="7" customFormat="1" x14ac:dyDescent="0.2">
      <c r="A46" s="58"/>
      <c r="AL46" s="15"/>
    </row>
    <row r="47" spans="1:38" s="7" customFormat="1" x14ac:dyDescent="0.2">
      <c r="A47" s="58"/>
      <c r="AL47" s="15"/>
    </row>
    <row r="48" spans="1:38" s="7" customFormat="1" x14ac:dyDescent="0.2">
      <c r="A48" s="58"/>
      <c r="AL48" s="15"/>
    </row>
    <row r="49" spans="1:38" s="7" customFormat="1" x14ac:dyDescent="0.2">
      <c r="A49" s="58"/>
      <c r="AL49" s="15"/>
    </row>
    <row r="50" spans="1:38" s="7" customFormat="1" x14ac:dyDescent="0.2">
      <c r="A50" s="58"/>
      <c r="AL50" s="15"/>
    </row>
    <row r="51" spans="1:38" s="7" customFormat="1" x14ac:dyDescent="0.2">
      <c r="A51" s="58"/>
      <c r="AL51" s="15"/>
    </row>
    <row r="52" spans="1:38" s="7" customFormat="1" x14ac:dyDescent="0.2">
      <c r="A52" s="58"/>
      <c r="AL52" s="15"/>
    </row>
    <row r="53" spans="1:38" s="7" customFormat="1" x14ac:dyDescent="0.2">
      <c r="A53" s="58"/>
      <c r="AL53" s="15"/>
    </row>
    <row r="54" spans="1:38" s="7" customFormat="1" x14ac:dyDescent="0.2">
      <c r="A54" s="58"/>
      <c r="AL54" s="15"/>
    </row>
    <row r="55" spans="1:38" s="7" customFormat="1" x14ac:dyDescent="0.2">
      <c r="A55" s="58"/>
      <c r="AL55" s="15"/>
    </row>
    <row r="56" spans="1:38" s="7" customFormat="1" x14ac:dyDescent="0.2">
      <c r="A56" s="58"/>
      <c r="AL56" s="15"/>
    </row>
    <row r="57" spans="1:38" s="7" customFormat="1" x14ac:dyDescent="0.2">
      <c r="A57" s="58"/>
      <c r="AL57" s="15"/>
    </row>
    <row r="58" spans="1:38" s="7" customFormat="1" x14ac:dyDescent="0.2">
      <c r="A58" s="58"/>
      <c r="AL58" s="15"/>
    </row>
    <row r="59" spans="1:38" s="7" customFormat="1" x14ac:dyDescent="0.2">
      <c r="A59" s="58"/>
      <c r="AL59" s="15"/>
    </row>
    <row r="60" spans="1:38" s="7" customFormat="1" x14ac:dyDescent="0.2">
      <c r="A60" s="58"/>
      <c r="AL60" s="15"/>
    </row>
    <row r="61" spans="1:38" s="7" customFormat="1" x14ac:dyDescent="0.2">
      <c r="A61" s="58"/>
      <c r="AL61" s="15"/>
    </row>
    <row r="62" spans="1:38" s="7" customFormat="1" x14ac:dyDescent="0.2">
      <c r="A62" s="58"/>
      <c r="AL62" s="15"/>
    </row>
    <row r="63" spans="1:38" s="7" customFormat="1" x14ac:dyDescent="0.2">
      <c r="A63" s="58"/>
      <c r="AL63" s="15"/>
    </row>
    <row r="64" spans="1:38" s="7" customFormat="1" x14ac:dyDescent="0.2">
      <c r="A64" s="58"/>
      <c r="AL64" s="15"/>
    </row>
    <row r="65" spans="1:38" s="7" customFormat="1" x14ac:dyDescent="0.2">
      <c r="A65" s="58"/>
      <c r="AL65" s="15"/>
    </row>
    <row r="66" spans="1:38" s="7" customFormat="1" x14ac:dyDescent="0.2">
      <c r="A66" s="58"/>
      <c r="AL66" s="15"/>
    </row>
    <row r="67" spans="1:38" s="7" customFormat="1" x14ac:dyDescent="0.2">
      <c r="A67" s="58"/>
      <c r="AL67" s="15"/>
    </row>
    <row r="68" spans="1:38" s="7" customFormat="1" x14ac:dyDescent="0.2">
      <c r="A68" s="58"/>
      <c r="AL68" s="15"/>
    </row>
    <row r="69" spans="1:38" s="7" customFormat="1" x14ac:dyDescent="0.2">
      <c r="A69" s="58"/>
      <c r="AL69" s="15"/>
    </row>
    <row r="70" spans="1:38" s="7" customFormat="1" x14ac:dyDescent="0.2">
      <c r="A70" s="58"/>
      <c r="AL70" s="15"/>
    </row>
    <row r="71" spans="1:38" s="7" customFormat="1" x14ac:dyDescent="0.2">
      <c r="A71" s="58"/>
      <c r="AL71" s="15"/>
    </row>
    <row r="72" spans="1:38" s="7" customFormat="1" x14ac:dyDescent="0.2">
      <c r="A72" s="58"/>
      <c r="AL72" s="15"/>
    </row>
    <row r="73" spans="1:38" s="7" customFormat="1" x14ac:dyDescent="0.2">
      <c r="A73" s="58"/>
      <c r="AL73" s="15"/>
    </row>
    <row r="74" spans="1:38" s="7" customFormat="1" x14ac:dyDescent="0.2">
      <c r="A74" s="58"/>
      <c r="AL74" s="15"/>
    </row>
    <row r="75" spans="1:38" s="7" customFormat="1" x14ac:dyDescent="0.2">
      <c r="A75" s="58"/>
      <c r="AL75" s="15"/>
    </row>
    <row r="76" spans="1:38" s="7" customFormat="1" x14ac:dyDescent="0.2">
      <c r="A76" s="58"/>
      <c r="AL76" s="15"/>
    </row>
    <row r="77" spans="1:38" s="7" customFormat="1" x14ac:dyDescent="0.2">
      <c r="A77" s="58"/>
      <c r="AL77" s="15"/>
    </row>
    <row r="78" spans="1:38" s="7" customFormat="1" x14ac:dyDescent="0.2">
      <c r="A78" s="58"/>
      <c r="AL78" s="15"/>
    </row>
    <row r="79" spans="1:38" s="7" customFormat="1" x14ac:dyDescent="0.2">
      <c r="A79" s="58"/>
      <c r="AL79" s="15"/>
    </row>
    <row r="80" spans="1:38" s="7" customFormat="1" x14ac:dyDescent="0.2">
      <c r="A80" s="58"/>
      <c r="AL80" s="15"/>
    </row>
    <row r="81" spans="1:38" s="7" customFormat="1" x14ac:dyDescent="0.2">
      <c r="A81" s="58"/>
      <c r="AL81" s="15"/>
    </row>
    <row r="82" spans="1:38" s="7" customFormat="1" x14ac:dyDescent="0.2">
      <c r="A82" s="58"/>
      <c r="AL82" s="15"/>
    </row>
    <row r="83" spans="1:38" s="7" customFormat="1" x14ac:dyDescent="0.2">
      <c r="A83" s="58"/>
      <c r="AL83" s="15"/>
    </row>
    <row r="84" spans="1:38" s="7" customFormat="1" x14ac:dyDescent="0.2">
      <c r="A84" s="58"/>
      <c r="AL84" s="15"/>
    </row>
    <row r="85" spans="1:38" s="7" customFormat="1" x14ac:dyDescent="0.2">
      <c r="A85" s="58"/>
      <c r="AL85" s="15"/>
    </row>
    <row r="86" spans="1:38" s="7" customFormat="1" x14ac:dyDescent="0.2">
      <c r="A86" s="58"/>
      <c r="AL86" s="15"/>
    </row>
    <row r="87" spans="1:38" s="7" customFormat="1" x14ac:dyDescent="0.2">
      <c r="A87" s="58"/>
      <c r="AL87" s="15"/>
    </row>
    <row r="88" spans="1:38" s="7" customFormat="1" x14ac:dyDescent="0.2">
      <c r="A88" s="58"/>
      <c r="AL88" s="15"/>
    </row>
    <row r="89" spans="1:38" s="7" customFormat="1" x14ac:dyDescent="0.2">
      <c r="A89" s="58"/>
      <c r="AL89" s="15"/>
    </row>
    <row r="90" spans="1:38" s="7" customFormat="1" x14ac:dyDescent="0.2">
      <c r="A90" s="58"/>
      <c r="AL90" s="15"/>
    </row>
    <row r="91" spans="1:38" s="7" customFormat="1" x14ac:dyDescent="0.2">
      <c r="A91" s="58"/>
      <c r="AL91" s="15"/>
    </row>
    <row r="92" spans="1:38" s="7" customFormat="1" x14ac:dyDescent="0.2">
      <c r="A92" s="58"/>
      <c r="AL92" s="15"/>
    </row>
    <row r="93" spans="1:38" s="7" customFormat="1" x14ac:dyDescent="0.2">
      <c r="A93" s="58"/>
      <c r="AL93" s="15"/>
    </row>
    <row r="94" spans="1:38" s="7" customFormat="1" x14ac:dyDescent="0.2">
      <c r="A94" s="58"/>
      <c r="AL94" s="15"/>
    </row>
    <row r="95" spans="1:38" s="7" customFormat="1" x14ac:dyDescent="0.2">
      <c r="A95" s="58"/>
      <c r="AL95" s="15"/>
    </row>
    <row r="96" spans="1:38" s="7" customFormat="1" x14ac:dyDescent="0.2">
      <c r="A96" s="58"/>
      <c r="AL96" s="15"/>
    </row>
    <row r="97" spans="1:38" s="7" customFormat="1" x14ac:dyDescent="0.2">
      <c r="A97" s="58"/>
      <c r="AL97" s="15"/>
    </row>
    <row r="98" spans="1:38" s="7" customFormat="1" x14ac:dyDescent="0.2">
      <c r="A98" s="58"/>
      <c r="AL98" s="15"/>
    </row>
    <row r="99" spans="1:38" s="7" customFormat="1" x14ac:dyDescent="0.2">
      <c r="A99" s="58"/>
      <c r="AL99" s="15"/>
    </row>
    <row r="100" spans="1:38" s="7" customFormat="1" x14ac:dyDescent="0.2">
      <c r="A100" s="58"/>
      <c r="AL100" s="15"/>
    </row>
    <row r="101" spans="1:38" s="7" customFormat="1" x14ac:dyDescent="0.2">
      <c r="A101" s="58"/>
      <c r="AL101" s="15"/>
    </row>
    <row r="102" spans="1:38" s="7" customFormat="1" x14ac:dyDescent="0.2">
      <c r="A102" s="58"/>
      <c r="AL102" s="15"/>
    </row>
    <row r="103" spans="1:38" s="7" customFormat="1" x14ac:dyDescent="0.2">
      <c r="A103" s="58"/>
      <c r="AL103" s="15"/>
    </row>
    <row r="104" spans="1:38" s="7" customFormat="1" x14ac:dyDescent="0.2">
      <c r="A104" s="58"/>
      <c r="AL104" s="15"/>
    </row>
    <row r="105" spans="1:38" s="7" customFormat="1" x14ac:dyDescent="0.2">
      <c r="A105" s="58"/>
      <c r="AL105" s="15"/>
    </row>
    <row r="106" spans="1:38" s="7" customFormat="1" x14ac:dyDescent="0.2">
      <c r="A106" s="58"/>
      <c r="AL106" s="15"/>
    </row>
    <row r="107" spans="1:38" s="7" customFormat="1" x14ac:dyDescent="0.2">
      <c r="A107" s="58"/>
      <c r="AL107" s="15"/>
    </row>
    <row r="108" spans="1:38" s="7" customFormat="1" x14ac:dyDescent="0.2">
      <c r="A108" s="58"/>
      <c r="AL108" s="15"/>
    </row>
    <row r="109" spans="1:38" s="7" customFormat="1" x14ac:dyDescent="0.2">
      <c r="A109" s="58"/>
      <c r="AL109" s="15"/>
    </row>
    <row r="110" spans="1:38" s="7" customFormat="1" x14ac:dyDescent="0.2">
      <c r="A110" s="58"/>
      <c r="AL110" s="15"/>
    </row>
    <row r="111" spans="1:38" s="7" customFormat="1" x14ac:dyDescent="0.2">
      <c r="A111" s="58"/>
      <c r="AL111" s="15"/>
    </row>
    <row r="112" spans="1:38" s="7" customFormat="1" x14ac:dyDescent="0.2">
      <c r="A112" s="58"/>
      <c r="AL112" s="15"/>
    </row>
    <row r="113" spans="1:38" s="7" customFormat="1" x14ac:dyDescent="0.2">
      <c r="A113" s="58"/>
      <c r="AL113" s="15"/>
    </row>
    <row r="114" spans="1:38" s="7" customFormat="1" x14ac:dyDescent="0.2">
      <c r="A114" s="58"/>
      <c r="AL114" s="15"/>
    </row>
    <row r="115" spans="1:38" s="7" customFormat="1" x14ac:dyDescent="0.2">
      <c r="A115" s="58"/>
      <c r="AL115" s="15"/>
    </row>
    <row r="116" spans="1:38" s="7" customFormat="1" x14ac:dyDescent="0.2">
      <c r="A116" s="58"/>
      <c r="AL116" s="15"/>
    </row>
    <row r="117" spans="1:38" s="7" customFormat="1" x14ac:dyDescent="0.2">
      <c r="A117" s="58"/>
      <c r="AL117" s="15"/>
    </row>
    <row r="118" spans="1:38" s="7" customFormat="1" x14ac:dyDescent="0.2">
      <c r="A118" s="58"/>
      <c r="AL118" s="15"/>
    </row>
    <row r="119" spans="1:38" s="7" customFormat="1" x14ac:dyDescent="0.2">
      <c r="A119" s="58"/>
      <c r="AL119" s="15"/>
    </row>
    <row r="120" spans="1:38" s="7" customFormat="1" x14ac:dyDescent="0.2">
      <c r="A120" s="58"/>
      <c r="AL120" s="15"/>
    </row>
    <row r="121" spans="1:38" s="7" customFormat="1" x14ac:dyDescent="0.2">
      <c r="A121" s="58"/>
      <c r="AL121" s="15"/>
    </row>
    <row r="122" spans="1:38" s="7" customFormat="1" x14ac:dyDescent="0.2">
      <c r="A122" s="58"/>
      <c r="AL122" s="15"/>
    </row>
    <row r="123" spans="1:38" s="7" customFormat="1" x14ac:dyDescent="0.2">
      <c r="A123" s="58"/>
      <c r="AL123" s="15"/>
    </row>
    <row r="124" spans="1:38" s="7" customFormat="1" x14ac:dyDescent="0.2">
      <c r="A124" s="58"/>
      <c r="AL124" s="15"/>
    </row>
    <row r="125" spans="1:38" s="7" customFormat="1" x14ac:dyDescent="0.2">
      <c r="A125" s="58"/>
      <c r="AL125" s="15"/>
    </row>
    <row r="126" spans="1:38" s="7" customFormat="1" x14ac:dyDescent="0.2">
      <c r="A126" s="58"/>
      <c r="AL126" s="15"/>
    </row>
    <row r="127" spans="1:38" s="7" customFormat="1" x14ac:dyDescent="0.2">
      <c r="A127" s="58"/>
      <c r="AL127" s="15"/>
    </row>
    <row r="128" spans="1:38" s="7" customFormat="1" x14ac:dyDescent="0.2">
      <c r="A128" s="58"/>
      <c r="AL128" s="15"/>
    </row>
    <row r="129" spans="1:38" s="7" customFormat="1" x14ac:dyDescent="0.2">
      <c r="A129" s="58"/>
      <c r="AL129" s="15"/>
    </row>
    <row r="130" spans="1:38" s="7" customFormat="1" x14ac:dyDescent="0.2">
      <c r="A130" s="58"/>
      <c r="AL130" s="15"/>
    </row>
    <row r="131" spans="1:38" s="7" customFormat="1" x14ac:dyDescent="0.2">
      <c r="A131" s="58"/>
      <c r="AL131" s="15"/>
    </row>
    <row r="132" spans="1:38" s="7" customFormat="1" x14ac:dyDescent="0.2">
      <c r="A132" s="58"/>
      <c r="AL132" s="15"/>
    </row>
    <row r="133" spans="1:38" s="7" customFormat="1" x14ac:dyDescent="0.2">
      <c r="A133" s="58"/>
      <c r="AL133" s="15"/>
    </row>
    <row r="134" spans="1:38" s="7" customFormat="1" x14ac:dyDescent="0.2">
      <c r="A134" s="58"/>
      <c r="AL134" s="15"/>
    </row>
    <row r="135" spans="1:38" s="7" customFormat="1" x14ac:dyDescent="0.2">
      <c r="A135" s="58"/>
      <c r="AL135" s="15"/>
    </row>
    <row r="136" spans="1:38" s="7" customFormat="1" x14ac:dyDescent="0.2">
      <c r="A136" s="58"/>
      <c r="AL136" s="15"/>
    </row>
    <row r="137" spans="1:38" s="7" customFormat="1" x14ac:dyDescent="0.2">
      <c r="A137" s="58"/>
      <c r="AL137" s="15"/>
    </row>
    <row r="138" spans="1:38" s="7" customFormat="1" x14ac:dyDescent="0.2">
      <c r="A138" s="58"/>
      <c r="AL138" s="15"/>
    </row>
    <row r="139" spans="1:38" s="7" customFormat="1" x14ac:dyDescent="0.2">
      <c r="A139" s="58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 s="15"/>
    </row>
    <row r="140" spans="1:38" s="7" customFormat="1" x14ac:dyDescent="0.2">
      <c r="A140" s="58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 s="15"/>
    </row>
    <row r="141" spans="1:38" s="7" customFormat="1" x14ac:dyDescent="0.2">
      <c r="A141" s="58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 s="15"/>
    </row>
    <row r="142" spans="1:38" s="7" customFormat="1" x14ac:dyDescent="0.2">
      <c r="A142" s="58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 s="15"/>
    </row>
    <row r="143" spans="1:38" s="7" customFormat="1" x14ac:dyDescent="0.2">
      <c r="A143" s="58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 s="15"/>
    </row>
    <row r="144" spans="1:38" s="7" customFormat="1" x14ac:dyDescent="0.2">
      <c r="A144" s="58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 s="15"/>
    </row>
    <row r="145" spans="1:38" s="7" customFormat="1" x14ac:dyDescent="0.2">
      <c r="A145" s="58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 s="15"/>
    </row>
    <row r="146" spans="1:38" s="7" customFormat="1" x14ac:dyDescent="0.2">
      <c r="A146" s="58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 s="15"/>
    </row>
    <row r="147" spans="1:38" s="7" customFormat="1" x14ac:dyDescent="0.2">
      <c r="A147" s="58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 s="15"/>
    </row>
    <row r="148" spans="1:38" s="7" customFormat="1" x14ac:dyDescent="0.2">
      <c r="A148" s="5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 s="15"/>
    </row>
    <row r="149" spans="1:38" s="7" customFormat="1" x14ac:dyDescent="0.2">
      <c r="A149" s="58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 s="15"/>
    </row>
    <row r="150" spans="1:38" s="7" customFormat="1" x14ac:dyDescent="0.2">
      <c r="A150" s="58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 s="15"/>
    </row>
    <row r="151" spans="1:38" s="7" customFormat="1" x14ac:dyDescent="0.2">
      <c r="A151" s="58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 s="15"/>
    </row>
    <row r="152" spans="1:38" s="7" customFormat="1" x14ac:dyDescent="0.2">
      <c r="A152" s="58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 s="15"/>
    </row>
    <row r="153" spans="1:38" s="7" customFormat="1" x14ac:dyDescent="0.2">
      <c r="A153" s="58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 s="15"/>
    </row>
    <row r="154" spans="1:38" s="7" customFormat="1" x14ac:dyDescent="0.2">
      <c r="A154" s="58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 s="15"/>
    </row>
    <row r="155" spans="1:38" s="7" customFormat="1" x14ac:dyDescent="0.2">
      <c r="A155" s="58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 s="15"/>
    </row>
  </sheetData>
  <sheetProtection selectLockedCells="1"/>
  <mergeCells count="5">
    <mergeCell ref="A35:A43"/>
    <mergeCell ref="X1:AD1"/>
    <mergeCell ref="AE1:AH1"/>
    <mergeCell ref="A5:A9"/>
    <mergeCell ref="A11:A33"/>
  </mergeCells>
  <phoneticPr fontId="0" type="noConversion"/>
  <conditionalFormatting sqref="C3:AK3">
    <cfRule type="cellIs" dxfId="4" priority="1" stopIfTrue="1" operator="equal">
      <formula>0</formula>
    </cfRule>
  </conditionalFormatting>
  <dataValidations count="2">
    <dataValidation type="whole" allowBlank="1" showInputMessage="1" showErrorMessage="1" sqref="AE1:AH1">
      <formula1>2000</formula1>
      <formula2>2099</formula2>
    </dataValidation>
    <dataValidation type="list" allowBlank="1" showInputMessage="1" showErrorMessage="1" sqref="X1:AD1">
      <formula1>$AL$4:$AL$15</formula1>
    </dataValidation>
  </dataValidations>
  <pageMargins left="0.5" right="0.37" top="0.53" bottom="0.32" header="0.34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M81"/>
  <sheetViews>
    <sheetView zoomScale="115" zoomScaleNormal="115" workbookViewId="0">
      <selection activeCell="AF2" sqref="AF2"/>
    </sheetView>
  </sheetViews>
  <sheetFormatPr defaultRowHeight="12.75" x14ac:dyDescent="0.2"/>
  <cols>
    <col min="1" max="1" width="2.42578125" style="3" customWidth="1"/>
    <col min="2" max="2" width="30.7109375" customWidth="1"/>
    <col min="3" max="3" width="1.42578125" customWidth="1"/>
    <col min="4" max="38" width="2.7109375" customWidth="1"/>
    <col min="39" max="39" width="4.5703125" style="9" bestFit="1" customWidth="1"/>
  </cols>
  <sheetData>
    <row r="1" spans="1:39" ht="19.5" customHeight="1" x14ac:dyDescent="0.25">
      <c r="A1" s="91" t="s">
        <v>26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0"/>
      <c r="R1" s="10"/>
      <c r="S1" s="10"/>
      <c r="T1" s="10"/>
      <c r="U1" s="10"/>
      <c r="V1" s="10"/>
      <c r="W1" s="10"/>
      <c r="X1" s="10"/>
      <c r="Y1" s="148" t="s">
        <v>14</v>
      </c>
      <c r="Z1" s="148"/>
      <c r="AA1" s="148"/>
      <c r="AB1" s="148"/>
      <c r="AC1" s="148"/>
      <c r="AD1" s="148"/>
      <c r="AE1" s="148"/>
      <c r="AF1" s="149">
        <v>2012</v>
      </c>
      <c r="AG1" s="149"/>
      <c r="AH1" s="149"/>
      <c r="AI1" s="149"/>
      <c r="AJ1" s="10"/>
      <c r="AK1" s="10"/>
      <c r="AL1" s="11">
        <f>+Lookup!S15</f>
        <v>31</v>
      </c>
      <c r="AM1" s="11"/>
    </row>
    <row r="2" spans="1:39" ht="7.5" customHeight="1" x14ac:dyDescent="0.2">
      <c r="B2" s="7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</row>
    <row r="3" spans="1:39" ht="13.5" thickBot="1" x14ac:dyDescent="0.25">
      <c r="A3" s="151"/>
      <c r="B3" s="83" t="s">
        <v>42</v>
      </c>
      <c r="C3" s="92"/>
      <c r="D3" s="16">
        <f>IF(NOT($AE$3+8&gt;$AL$1),AL3+1,IF(F3-2&gt;0,F3-2,))</f>
        <v>0</v>
      </c>
      <c r="E3" s="16">
        <f>IF(NOT($AE$3+9&gt;$AL$1),D3+1,IF(F3-1&gt;0,F3-1,))</f>
        <v>0</v>
      </c>
      <c r="F3" s="16">
        <f>IF(G3-1&gt;0,G3-1,)</f>
        <v>0</v>
      </c>
      <c r="G3" s="16">
        <f>IF(H3-1&gt;0,H3-1,)</f>
        <v>0</v>
      </c>
      <c r="H3" s="16">
        <f>IF(I3-1&gt;0,I3-1,)</f>
        <v>1</v>
      </c>
      <c r="I3" s="16">
        <f>IF(J3-1&gt;0,J3-1,)</f>
        <v>2</v>
      </c>
      <c r="J3" s="16">
        <f>7-Lookup!S14</f>
        <v>3</v>
      </c>
      <c r="K3" s="16">
        <f t="shared" ref="K3:AD3" si="0">+J3+1</f>
        <v>4</v>
      </c>
      <c r="L3" s="16">
        <f t="shared" si="0"/>
        <v>5</v>
      </c>
      <c r="M3" s="16">
        <f t="shared" si="0"/>
        <v>6</v>
      </c>
      <c r="N3" s="16">
        <f t="shared" si="0"/>
        <v>7</v>
      </c>
      <c r="O3" s="16">
        <f t="shared" si="0"/>
        <v>8</v>
      </c>
      <c r="P3" s="16">
        <f t="shared" si="0"/>
        <v>9</v>
      </c>
      <c r="Q3" s="16">
        <f t="shared" si="0"/>
        <v>10</v>
      </c>
      <c r="R3" s="16">
        <f t="shared" si="0"/>
        <v>11</v>
      </c>
      <c r="S3" s="16">
        <f t="shared" si="0"/>
        <v>12</v>
      </c>
      <c r="T3" s="16">
        <f t="shared" si="0"/>
        <v>13</v>
      </c>
      <c r="U3" s="16">
        <f t="shared" si="0"/>
        <v>14</v>
      </c>
      <c r="V3" s="16">
        <f t="shared" si="0"/>
        <v>15</v>
      </c>
      <c r="W3" s="16">
        <f t="shared" si="0"/>
        <v>16</v>
      </c>
      <c r="X3" s="16">
        <f t="shared" si="0"/>
        <v>17</v>
      </c>
      <c r="Y3" s="16">
        <f t="shared" si="0"/>
        <v>18</v>
      </c>
      <c r="Z3" s="16">
        <f t="shared" si="0"/>
        <v>19</v>
      </c>
      <c r="AA3" s="16">
        <f t="shared" si="0"/>
        <v>20</v>
      </c>
      <c r="AB3" s="16">
        <f t="shared" si="0"/>
        <v>21</v>
      </c>
      <c r="AC3" s="16">
        <f t="shared" si="0"/>
        <v>22</v>
      </c>
      <c r="AD3" s="16">
        <f t="shared" si="0"/>
        <v>23</v>
      </c>
      <c r="AE3" s="16">
        <f>IF(NOT($AD$3+1&gt;$AL$1),AD3+1,)</f>
        <v>24</v>
      </c>
      <c r="AF3" s="16">
        <f>IF(NOT($AD$3+2&gt;$AL$1),AE3+1,)</f>
        <v>25</v>
      </c>
      <c r="AG3" s="16">
        <f>IF(NOT($AD$3+3&gt;$AL$1),AF3+1,)</f>
        <v>26</v>
      </c>
      <c r="AH3" s="16">
        <f>IF(NOT($AD$3+4&gt;$AL$1),AG3+1,)</f>
        <v>27</v>
      </c>
      <c r="AI3" s="16">
        <f>IF(NOT($AD$3+5&gt;$AL$1),AH3+1,)</f>
        <v>28</v>
      </c>
      <c r="AJ3" s="16">
        <f>IF(NOT($AD$3+6&gt;$AL$1),AI3+1,)</f>
        <v>29</v>
      </c>
      <c r="AK3" s="16">
        <f>IF(NOT($AD$3+7&gt;$AL$1),AJ3+1,)</f>
        <v>30</v>
      </c>
      <c r="AL3" s="16">
        <f>IF(NOT($AD$3+8&gt;$AL$1),AK3+1,)</f>
        <v>31</v>
      </c>
      <c r="AM3" s="11"/>
    </row>
    <row r="4" spans="1:39" ht="13.5" thickBot="1" x14ac:dyDescent="0.25">
      <c r="A4" s="151"/>
      <c r="B4" s="105" t="s">
        <v>41</v>
      </c>
      <c r="C4" s="93"/>
      <c r="D4" s="112" t="s">
        <v>2</v>
      </c>
      <c r="E4" s="18" t="s">
        <v>3</v>
      </c>
      <c r="F4" s="18" t="s">
        <v>1</v>
      </c>
      <c r="G4" s="18" t="s">
        <v>4</v>
      </c>
      <c r="H4" s="18" t="s">
        <v>1</v>
      </c>
      <c r="I4" s="18" t="s">
        <v>0</v>
      </c>
      <c r="J4" s="19" t="s">
        <v>2</v>
      </c>
      <c r="K4" s="112" t="s">
        <v>2</v>
      </c>
      <c r="L4" s="18" t="s">
        <v>3</v>
      </c>
      <c r="M4" s="18" t="s">
        <v>1</v>
      </c>
      <c r="N4" s="18" t="s">
        <v>4</v>
      </c>
      <c r="O4" s="18" t="s">
        <v>1</v>
      </c>
      <c r="P4" s="18" t="s">
        <v>0</v>
      </c>
      <c r="Q4" s="19" t="s">
        <v>2</v>
      </c>
      <c r="R4" s="112" t="s">
        <v>2</v>
      </c>
      <c r="S4" s="18" t="s">
        <v>3</v>
      </c>
      <c r="T4" s="18" t="s">
        <v>1</v>
      </c>
      <c r="U4" s="18" t="s">
        <v>4</v>
      </c>
      <c r="V4" s="18" t="s">
        <v>1</v>
      </c>
      <c r="W4" s="18" t="s">
        <v>0</v>
      </c>
      <c r="X4" s="19" t="s">
        <v>2</v>
      </c>
      <c r="Y4" s="112" t="s">
        <v>2</v>
      </c>
      <c r="Z4" s="18" t="s">
        <v>3</v>
      </c>
      <c r="AA4" s="18" t="s">
        <v>1</v>
      </c>
      <c r="AB4" s="18" t="s">
        <v>4</v>
      </c>
      <c r="AC4" s="18" t="s">
        <v>1</v>
      </c>
      <c r="AD4" s="18" t="s">
        <v>0</v>
      </c>
      <c r="AE4" s="19" t="s">
        <v>2</v>
      </c>
      <c r="AF4" s="112" t="s">
        <v>2</v>
      </c>
      <c r="AG4" s="18" t="s">
        <v>3</v>
      </c>
      <c r="AH4" s="18" t="s">
        <v>1</v>
      </c>
      <c r="AI4" s="18" t="s">
        <v>4</v>
      </c>
      <c r="AJ4" s="18" t="s">
        <v>1</v>
      </c>
      <c r="AK4" s="18" t="s">
        <v>0</v>
      </c>
      <c r="AL4" s="19" t="s">
        <v>2</v>
      </c>
      <c r="AM4" s="12" t="s">
        <v>21</v>
      </c>
    </row>
    <row r="5" spans="1:39" ht="14.25" customHeight="1" thickTop="1" x14ac:dyDescent="0.2">
      <c r="A5" s="150"/>
      <c r="B5" s="42"/>
      <c r="C5" s="98"/>
      <c r="D5" s="120"/>
      <c r="E5" s="110"/>
      <c r="F5" s="110"/>
      <c r="G5" s="110"/>
      <c r="H5" s="110"/>
      <c r="I5" s="110"/>
      <c r="J5" s="111"/>
      <c r="K5" s="124"/>
      <c r="L5" s="110"/>
      <c r="M5" s="110"/>
      <c r="N5" s="110"/>
      <c r="O5" s="110"/>
      <c r="P5" s="110"/>
      <c r="Q5" s="111"/>
      <c r="R5" s="124"/>
      <c r="S5" s="110"/>
      <c r="T5" s="110"/>
      <c r="U5" s="110"/>
      <c r="V5" s="110"/>
      <c r="W5" s="110"/>
      <c r="X5" s="111"/>
      <c r="Y5" s="124"/>
      <c r="Z5" s="110"/>
      <c r="AA5" s="110"/>
      <c r="AB5" s="110"/>
      <c r="AC5" s="110"/>
      <c r="AD5" s="110"/>
      <c r="AE5" s="111"/>
      <c r="AF5" s="124"/>
      <c r="AG5" s="110"/>
      <c r="AH5" s="110"/>
      <c r="AI5" s="110"/>
      <c r="AJ5" s="110"/>
      <c r="AK5" s="110"/>
      <c r="AL5" s="111"/>
      <c r="AM5" s="12" t="s">
        <v>22</v>
      </c>
    </row>
    <row r="6" spans="1:39" ht="14.25" customHeight="1" x14ac:dyDescent="0.2">
      <c r="A6" s="150"/>
      <c r="B6" s="42"/>
      <c r="C6" s="98"/>
      <c r="D6" s="121"/>
      <c r="E6" s="24"/>
      <c r="F6" s="24"/>
      <c r="G6" s="24"/>
      <c r="H6" s="24"/>
      <c r="I6" s="24"/>
      <c r="J6" s="25"/>
      <c r="K6" s="125"/>
      <c r="L6" s="24"/>
      <c r="M6" s="24"/>
      <c r="N6" s="24"/>
      <c r="O6" s="24"/>
      <c r="P6" s="24"/>
      <c r="Q6" s="25"/>
      <c r="R6" s="125"/>
      <c r="S6" s="24"/>
      <c r="T6" s="24"/>
      <c r="U6" s="24"/>
      <c r="V6" s="24"/>
      <c r="W6" s="24"/>
      <c r="X6" s="25"/>
      <c r="Y6" s="125"/>
      <c r="Z6" s="24"/>
      <c r="AA6" s="24"/>
      <c r="AB6" s="24"/>
      <c r="AC6" s="24"/>
      <c r="AD6" s="24"/>
      <c r="AE6" s="25"/>
      <c r="AF6" s="125"/>
      <c r="AG6" s="24"/>
      <c r="AH6" s="24"/>
      <c r="AI6" s="24"/>
      <c r="AJ6" s="24"/>
      <c r="AK6" s="24"/>
      <c r="AL6" s="25"/>
      <c r="AM6" s="12" t="s">
        <v>14</v>
      </c>
    </row>
    <row r="7" spans="1:39" ht="14.25" customHeight="1" x14ac:dyDescent="0.2">
      <c r="A7" s="150"/>
      <c r="B7" s="43"/>
      <c r="C7" s="99"/>
      <c r="D7" s="121"/>
      <c r="E7" s="24"/>
      <c r="F7" s="24"/>
      <c r="G7" s="24"/>
      <c r="H7" s="24"/>
      <c r="I7" s="24"/>
      <c r="J7" s="25"/>
      <c r="K7" s="125"/>
      <c r="L7" s="24"/>
      <c r="M7" s="24"/>
      <c r="N7" s="24"/>
      <c r="O7" s="24"/>
      <c r="P7" s="24"/>
      <c r="Q7" s="25"/>
      <c r="R7" s="125"/>
      <c r="S7" s="24"/>
      <c r="T7" s="24"/>
      <c r="U7" s="24"/>
      <c r="V7" s="24"/>
      <c r="W7" s="24"/>
      <c r="X7" s="25"/>
      <c r="Y7" s="125"/>
      <c r="Z7" s="24"/>
      <c r="AA7" s="24"/>
      <c r="AB7" s="24"/>
      <c r="AC7" s="24"/>
      <c r="AD7" s="24"/>
      <c r="AE7" s="25"/>
      <c r="AF7" s="125"/>
      <c r="AG7" s="24"/>
      <c r="AH7" s="24"/>
      <c r="AI7" s="24"/>
      <c r="AJ7" s="24"/>
      <c r="AK7" s="24"/>
      <c r="AL7" s="25"/>
      <c r="AM7" s="12" t="s">
        <v>13</v>
      </c>
    </row>
    <row r="8" spans="1:39" ht="14.25" customHeight="1" x14ac:dyDescent="0.2">
      <c r="A8" s="150"/>
      <c r="B8" s="97"/>
      <c r="C8" s="100"/>
      <c r="D8" s="122"/>
      <c r="E8" s="21"/>
      <c r="F8" s="21"/>
      <c r="G8" s="21"/>
      <c r="H8" s="21"/>
      <c r="I8" s="21"/>
      <c r="J8" s="22"/>
      <c r="K8" s="126"/>
      <c r="L8" s="21"/>
      <c r="M8" s="21"/>
      <c r="N8" s="21"/>
      <c r="O8" s="21"/>
      <c r="P8" s="21"/>
      <c r="Q8" s="22"/>
      <c r="R8" s="126"/>
      <c r="S8" s="21"/>
      <c r="T8" s="21"/>
      <c r="U8" s="21"/>
      <c r="V8" s="21"/>
      <c r="W8" s="21"/>
      <c r="X8" s="22"/>
      <c r="Y8" s="126"/>
      <c r="Z8" s="21"/>
      <c r="AA8" s="21"/>
      <c r="AB8" s="21"/>
      <c r="AC8" s="21"/>
      <c r="AD8" s="21"/>
      <c r="AE8" s="22"/>
      <c r="AF8" s="126"/>
      <c r="AG8" s="21"/>
      <c r="AH8" s="21"/>
      <c r="AI8" s="21"/>
      <c r="AJ8" s="21"/>
      <c r="AK8" s="21"/>
      <c r="AL8" s="22"/>
      <c r="AM8" s="12" t="s">
        <v>15</v>
      </c>
    </row>
    <row r="9" spans="1:39" ht="14.25" customHeight="1" x14ac:dyDescent="0.2">
      <c r="A9" s="150"/>
      <c r="B9" s="97"/>
      <c r="C9" s="100"/>
      <c r="D9" s="122"/>
      <c r="E9" s="21"/>
      <c r="F9" s="24"/>
      <c r="G9" s="21"/>
      <c r="H9" s="21"/>
      <c r="I9" s="21"/>
      <c r="J9" s="22"/>
      <c r="K9" s="126"/>
      <c r="L9" s="21"/>
      <c r="M9" s="21"/>
      <c r="N9" s="21"/>
      <c r="O9" s="21"/>
      <c r="P9" s="21"/>
      <c r="Q9" s="22"/>
      <c r="R9" s="126"/>
      <c r="S9" s="21"/>
      <c r="T9" s="21"/>
      <c r="U9" s="21"/>
      <c r="V9" s="21"/>
      <c r="W9" s="21"/>
      <c r="X9" s="22"/>
      <c r="Y9" s="126"/>
      <c r="Z9" s="21"/>
      <c r="AA9" s="21"/>
      <c r="AB9" s="21"/>
      <c r="AC9" s="21"/>
      <c r="AD9" s="21"/>
      <c r="AE9" s="22"/>
      <c r="AF9" s="126"/>
      <c r="AG9" s="21"/>
      <c r="AH9" s="21"/>
      <c r="AI9" s="21"/>
      <c r="AJ9" s="21"/>
      <c r="AK9" s="21"/>
      <c r="AL9" s="22"/>
      <c r="AM9" s="12" t="s">
        <v>23</v>
      </c>
    </row>
    <row r="10" spans="1:39" ht="14.25" customHeight="1" x14ac:dyDescent="0.2">
      <c r="A10" s="150"/>
      <c r="B10" s="43"/>
      <c r="C10" s="98"/>
      <c r="D10" s="122"/>
      <c r="E10" s="21"/>
      <c r="F10" s="21"/>
      <c r="G10" s="21"/>
      <c r="H10" s="21"/>
      <c r="I10" s="21"/>
      <c r="J10" s="22"/>
      <c r="K10" s="126"/>
      <c r="L10" s="21"/>
      <c r="M10" s="21"/>
      <c r="N10" s="21"/>
      <c r="O10" s="21"/>
      <c r="P10" s="21"/>
      <c r="Q10" s="22"/>
      <c r="R10" s="126"/>
      <c r="S10" s="21"/>
      <c r="T10" s="21"/>
      <c r="U10" s="21"/>
      <c r="V10" s="21"/>
      <c r="W10" s="21"/>
      <c r="X10" s="22"/>
      <c r="Y10" s="126"/>
      <c r="Z10" s="21"/>
      <c r="AA10" s="21"/>
      <c r="AB10" s="21"/>
      <c r="AC10" s="21"/>
      <c r="AD10" s="21"/>
      <c r="AE10" s="22"/>
      <c r="AF10" s="126"/>
      <c r="AG10" s="21"/>
      <c r="AH10" s="21"/>
      <c r="AI10" s="21"/>
      <c r="AJ10" s="21"/>
      <c r="AK10" s="21"/>
      <c r="AL10" s="22"/>
      <c r="AM10" s="12" t="s">
        <v>17</v>
      </c>
    </row>
    <row r="11" spans="1:39" ht="14.25" customHeight="1" x14ac:dyDescent="0.2">
      <c r="A11" s="150"/>
      <c r="B11" s="32"/>
      <c r="C11" s="4"/>
      <c r="D11" s="122"/>
      <c r="E11" s="21"/>
      <c r="F11" s="21"/>
      <c r="G11" s="21"/>
      <c r="H11" s="21"/>
      <c r="I11" s="21"/>
      <c r="J11" s="22"/>
      <c r="K11" s="126"/>
      <c r="L11" s="21"/>
      <c r="M11" s="21"/>
      <c r="N11" s="21"/>
      <c r="O11" s="21"/>
      <c r="P11" s="21"/>
      <c r="Q11" s="22"/>
      <c r="R11" s="126"/>
      <c r="S11" s="21"/>
      <c r="T11" s="21"/>
      <c r="U11" s="21"/>
      <c r="V11" s="21"/>
      <c r="W11" s="21"/>
      <c r="X11" s="22"/>
      <c r="Y11" s="126"/>
      <c r="Z11" s="21"/>
      <c r="AA11" s="21"/>
      <c r="AB11" s="21"/>
      <c r="AC11" s="21"/>
      <c r="AD11" s="21"/>
      <c r="AE11" s="22"/>
      <c r="AF11" s="126"/>
      <c r="AG11" s="21"/>
      <c r="AH11" s="21"/>
      <c r="AI11" s="21"/>
      <c r="AJ11" s="21"/>
      <c r="AK11" s="21"/>
      <c r="AL11" s="22"/>
      <c r="AM11" s="12" t="s">
        <v>16</v>
      </c>
    </row>
    <row r="12" spans="1:39" ht="14.25" customHeight="1" x14ac:dyDescent="0.2">
      <c r="A12" s="150"/>
      <c r="B12" s="106"/>
      <c r="C12" s="101"/>
      <c r="D12" s="122"/>
      <c r="E12" s="21"/>
      <c r="F12" s="21"/>
      <c r="G12" s="21"/>
      <c r="H12" s="21"/>
      <c r="I12" s="21"/>
      <c r="J12" s="22"/>
      <c r="K12" s="126"/>
      <c r="L12" s="21"/>
      <c r="M12" s="21"/>
      <c r="N12" s="21"/>
      <c r="O12" s="21"/>
      <c r="P12" s="21"/>
      <c r="Q12" s="22"/>
      <c r="R12" s="126"/>
      <c r="S12" s="21"/>
      <c r="T12" s="21"/>
      <c r="U12" s="21"/>
      <c r="V12" s="21"/>
      <c r="W12" s="21"/>
      <c r="X12" s="22"/>
      <c r="Y12" s="126"/>
      <c r="Z12" s="21"/>
      <c r="AA12" s="21"/>
      <c r="AB12" s="21"/>
      <c r="AC12" s="21"/>
      <c r="AD12" s="21"/>
      <c r="AE12" s="22"/>
      <c r="AF12" s="126"/>
      <c r="AG12" s="21"/>
      <c r="AH12" s="21"/>
      <c r="AI12" s="21"/>
      <c r="AJ12" s="21"/>
      <c r="AK12" s="21"/>
      <c r="AL12" s="22"/>
      <c r="AM12" s="12" t="s">
        <v>18</v>
      </c>
    </row>
    <row r="13" spans="1:39" ht="14.25" customHeight="1" x14ac:dyDescent="0.2">
      <c r="A13" s="150"/>
      <c r="B13" s="106"/>
      <c r="C13" s="101"/>
      <c r="D13" s="122"/>
      <c r="E13" s="21"/>
      <c r="F13" s="21"/>
      <c r="G13" s="21"/>
      <c r="H13" s="21"/>
      <c r="I13" s="21"/>
      <c r="J13" s="22"/>
      <c r="K13" s="126"/>
      <c r="L13" s="21"/>
      <c r="M13" s="21"/>
      <c r="N13" s="21"/>
      <c r="O13" s="21"/>
      <c r="P13" s="21"/>
      <c r="Q13" s="22"/>
      <c r="R13" s="126"/>
      <c r="S13" s="21"/>
      <c r="T13" s="21"/>
      <c r="U13" s="21"/>
      <c r="V13" s="21"/>
      <c r="W13" s="21"/>
      <c r="X13" s="22"/>
      <c r="Y13" s="126"/>
      <c r="Z13" s="21"/>
      <c r="AA13" s="21"/>
      <c r="AB13" s="21"/>
      <c r="AC13" s="21"/>
      <c r="AD13" s="21"/>
      <c r="AE13" s="22"/>
      <c r="AF13" s="126"/>
      <c r="AG13" s="21"/>
      <c r="AH13" s="21"/>
      <c r="AI13" s="21"/>
      <c r="AJ13" s="21"/>
      <c r="AK13" s="21"/>
      <c r="AL13" s="22"/>
      <c r="AM13" s="12" t="s">
        <v>24</v>
      </c>
    </row>
    <row r="14" spans="1:39" ht="14.25" customHeight="1" x14ac:dyDescent="0.2">
      <c r="A14" s="150"/>
      <c r="B14" s="106"/>
      <c r="C14" s="101"/>
      <c r="D14" s="122"/>
      <c r="E14" s="21"/>
      <c r="F14" s="21"/>
      <c r="G14" s="21"/>
      <c r="H14" s="21"/>
      <c r="I14" s="21"/>
      <c r="J14" s="22"/>
      <c r="K14" s="126"/>
      <c r="L14" s="21"/>
      <c r="M14" s="21"/>
      <c r="N14" s="21"/>
      <c r="O14" s="21"/>
      <c r="P14" s="21"/>
      <c r="Q14" s="22"/>
      <c r="R14" s="126"/>
      <c r="S14" s="21"/>
      <c r="T14" s="21"/>
      <c r="U14" s="21"/>
      <c r="V14" s="21"/>
      <c r="W14" s="21"/>
      <c r="X14" s="22"/>
      <c r="Y14" s="126"/>
      <c r="Z14" s="21"/>
      <c r="AA14" s="21"/>
      <c r="AB14" s="21"/>
      <c r="AC14" s="21"/>
      <c r="AD14" s="21"/>
      <c r="AE14" s="22"/>
      <c r="AF14" s="126"/>
      <c r="AG14" s="21"/>
      <c r="AH14" s="21"/>
      <c r="AI14" s="21"/>
      <c r="AJ14" s="21"/>
      <c r="AK14" s="21"/>
      <c r="AL14" s="22"/>
      <c r="AM14" s="12" t="s">
        <v>20</v>
      </c>
    </row>
    <row r="15" spans="1:39" ht="14.25" customHeight="1" x14ac:dyDescent="0.2">
      <c r="A15" s="150"/>
      <c r="B15" s="96"/>
      <c r="C15" s="101"/>
      <c r="D15" s="122"/>
      <c r="E15" s="21"/>
      <c r="F15" s="21"/>
      <c r="G15" s="21"/>
      <c r="H15" s="21"/>
      <c r="I15" s="21"/>
      <c r="J15" s="22"/>
      <c r="K15" s="126"/>
      <c r="L15" s="21"/>
      <c r="M15" s="21"/>
      <c r="N15" s="21"/>
      <c r="O15" s="21"/>
      <c r="P15" s="21"/>
      <c r="Q15" s="22"/>
      <c r="R15" s="126"/>
      <c r="S15" s="21"/>
      <c r="T15" s="21"/>
      <c r="U15" s="21"/>
      <c r="V15" s="21"/>
      <c r="W15" s="21"/>
      <c r="X15" s="22"/>
      <c r="Y15" s="126"/>
      <c r="Z15" s="21"/>
      <c r="AA15" s="21"/>
      <c r="AB15" s="21"/>
      <c r="AC15" s="21"/>
      <c r="AD15" s="21"/>
      <c r="AE15" s="22"/>
      <c r="AF15" s="126"/>
      <c r="AG15" s="21"/>
      <c r="AH15" s="21"/>
      <c r="AI15" s="21"/>
      <c r="AJ15" s="21"/>
      <c r="AK15" s="21"/>
      <c r="AL15" s="22"/>
      <c r="AM15" s="12" t="s">
        <v>19</v>
      </c>
    </row>
    <row r="16" spans="1:39" ht="14.25" customHeight="1" x14ac:dyDescent="0.2">
      <c r="A16" s="150"/>
      <c r="B16" s="106"/>
      <c r="C16" s="101"/>
      <c r="D16" s="122"/>
      <c r="E16" s="21"/>
      <c r="F16" s="21"/>
      <c r="G16" s="21"/>
      <c r="H16" s="21"/>
      <c r="I16" s="21"/>
      <c r="J16" s="22"/>
      <c r="K16" s="126"/>
      <c r="L16" s="21"/>
      <c r="M16" s="21"/>
      <c r="N16" s="21"/>
      <c r="O16" s="21"/>
      <c r="P16" s="21"/>
      <c r="Q16" s="22"/>
      <c r="R16" s="126"/>
      <c r="S16" s="21"/>
      <c r="T16" s="21"/>
      <c r="U16" s="21"/>
      <c r="V16" s="21"/>
      <c r="W16" s="21"/>
      <c r="X16" s="22"/>
      <c r="Y16" s="126"/>
      <c r="Z16" s="21"/>
      <c r="AA16" s="21"/>
      <c r="AB16" s="21"/>
      <c r="AC16" s="21"/>
      <c r="AD16" s="21"/>
      <c r="AE16" s="22"/>
      <c r="AF16" s="126"/>
      <c r="AG16" s="21"/>
      <c r="AH16" s="21"/>
      <c r="AI16" s="21"/>
      <c r="AJ16" s="21"/>
      <c r="AK16" s="21"/>
      <c r="AL16" s="22"/>
      <c r="AM16" s="12"/>
    </row>
    <row r="17" spans="1:39" ht="14.25" customHeight="1" x14ac:dyDescent="0.2">
      <c r="A17" s="150"/>
      <c r="B17" s="32"/>
      <c r="C17" s="31"/>
      <c r="D17" s="121"/>
      <c r="E17" s="24"/>
      <c r="F17" s="24"/>
      <c r="G17" s="24"/>
      <c r="H17" s="24"/>
      <c r="I17" s="24"/>
      <c r="J17" s="25"/>
      <c r="K17" s="125"/>
      <c r="L17" s="24"/>
      <c r="M17" s="24"/>
      <c r="N17" s="24"/>
      <c r="O17" s="24"/>
      <c r="P17" s="24"/>
      <c r="Q17" s="25"/>
      <c r="R17" s="125"/>
      <c r="S17" s="24"/>
      <c r="T17" s="24"/>
      <c r="U17" s="24"/>
      <c r="V17" s="24"/>
      <c r="W17" s="24"/>
      <c r="X17" s="25"/>
      <c r="Y17" s="125"/>
      <c r="Z17" s="24"/>
      <c r="AA17" s="24"/>
      <c r="AB17" s="24"/>
      <c r="AC17" s="24"/>
      <c r="AD17" s="24"/>
      <c r="AE17" s="25"/>
      <c r="AF17" s="125"/>
      <c r="AG17" s="24"/>
      <c r="AH17" s="24"/>
      <c r="AI17" s="24"/>
      <c r="AJ17" s="24"/>
      <c r="AK17" s="24"/>
      <c r="AL17" s="25"/>
    </row>
    <row r="18" spans="1:39" ht="14.25" customHeight="1" x14ac:dyDescent="0.2">
      <c r="A18" s="150"/>
      <c r="B18" s="43"/>
      <c r="C18" s="99"/>
      <c r="D18" s="121"/>
      <c r="E18" s="24"/>
      <c r="F18" s="24"/>
      <c r="G18" s="24"/>
      <c r="H18" s="24"/>
      <c r="I18" s="24"/>
      <c r="J18" s="25"/>
      <c r="K18" s="125"/>
      <c r="L18" s="24"/>
      <c r="M18" s="24"/>
      <c r="N18" s="24"/>
      <c r="O18" s="24"/>
      <c r="P18" s="24"/>
      <c r="Q18" s="25"/>
      <c r="R18" s="125"/>
      <c r="S18" s="24"/>
      <c r="T18" s="24"/>
      <c r="U18" s="24"/>
      <c r="V18" s="24"/>
      <c r="W18" s="24"/>
      <c r="X18" s="25"/>
      <c r="Y18" s="125"/>
      <c r="Z18" s="24"/>
      <c r="AA18" s="24"/>
      <c r="AB18" s="24"/>
      <c r="AC18" s="24"/>
      <c r="AD18" s="24"/>
      <c r="AE18" s="25"/>
      <c r="AF18" s="125"/>
      <c r="AG18" s="24"/>
      <c r="AH18" s="24"/>
      <c r="AI18" s="24"/>
      <c r="AJ18" s="24"/>
      <c r="AK18" s="24"/>
      <c r="AL18" s="25"/>
      <c r="AM18" s="11"/>
    </row>
    <row r="19" spans="1:39" ht="14.25" customHeight="1" x14ac:dyDescent="0.2">
      <c r="A19" s="150"/>
      <c r="B19" s="43"/>
      <c r="C19" s="99"/>
      <c r="D19" s="121"/>
      <c r="E19" s="24"/>
      <c r="F19" s="24"/>
      <c r="G19" s="24"/>
      <c r="H19" s="24"/>
      <c r="I19" s="24"/>
      <c r="J19" s="25"/>
      <c r="K19" s="125"/>
      <c r="L19" s="24"/>
      <c r="M19" s="24"/>
      <c r="N19" s="24"/>
      <c r="O19" s="24"/>
      <c r="P19" s="24"/>
      <c r="Q19" s="25"/>
      <c r="R19" s="125"/>
      <c r="S19" s="24"/>
      <c r="T19" s="24"/>
      <c r="U19" s="24"/>
      <c r="V19" s="24"/>
      <c r="W19" s="24"/>
      <c r="X19" s="25"/>
      <c r="Y19" s="125"/>
      <c r="Z19" s="24"/>
      <c r="AA19" s="24"/>
      <c r="AB19" s="24"/>
      <c r="AC19" s="24"/>
      <c r="AD19" s="24"/>
      <c r="AE19" s="25"/>
      <c r="AF19" s="125"/>
      <c r="AG19" s="24"/>
      <c r="AH19" s="24"/>
      <c r="AI19" s="24"/>
      <c r="AJ19" s="24"/>
      <c r="AK19" s="24"/>
      <c r="AL19" s="25"/>
      <c r="AM19" s="11"/>
    </row>
    <row r="20" spans="1:39" ht="14.25" customHeight="1" x14ac:dyDescent="0.2">
      <c r="A20" s="150"/>
      <c r="B20" s="97"/>
      <c r="C20" s="102"/>
      <c r="D20" s="121"/>
      <c r="E20" s="24"/>
      <c r="F20" s="24"/>
      <c r="G20" s="24"/>
      <c r="H20" s="24"/>
      <c r="I20" s="24"/>
      <c r="J20" s="25"/>
      <c r="K20" s="125"/>
      <c r="L20" s="24"/>
      <c r="M20" s="24"/>
      <c r="N20" s="24"/>
      <c r="O20" s="24"/>
      <c r="P20" s="24"/>
      <c r="Q20" s="25"/>
      <c r="R20" s="125"/>
      <c r="S20" s="24"/>
      <c r="T20" s="24"/>
      <c r="U20" s="24"/>
      <c r="V20" s="24"/>
      <c r="W20" s="24"/>
      <c r="X20" s="25"/>
      <c r="Y20" s="125"/>
      <c r="Z20" s="24"/>
      <c r="AA20" s="24"/>
      <c r="AB20" s="24"/>
      <c r="AC20" s="24"/>
      <c r="AD20" s="24"/>
      <c r="AE20" s="25"/>
      <c r="AF20" s="125"/>
      <c r="AG20" s="24"/>
      <c r="AH20" s="24"/>
      <c r="AI20" s="24"/>
      <c r="AJ20" s="24"/>
      <c r="AK20" s="24"/>
      <c r="AL20" s="25"/>
      <c r="AM20" s="11"/>
    </row>
    <row r="21" spans="1:39" ht="14.25" customHeight="1" x14ac:dyDescent="0.2">
      <c r="A21" s="150"/>
      <c r="B21" s="97"/>
      <c r="C21" s="102"/>
      <c r="D21" s="121"/>
      <c r="E21" s="24"/>
      <c r="F21" s="24"/>
      <c r="G21" s="24"/>
      <c r="H21" s="24"/>
      <c r="I21" s="24"/>
      <c r="J21" s="25"/>
      <c r="K21" s="125"/>
      <c r="L21" s="24"/>
      <c r="M21" s="24"/>
      <c r="N21" s="24"/>
      <c r="O21" s="24"/>
      <c r="P21" s="24"/>
      <c r="Q21" s="25"/>
      <c r="R21" s="125"/>
      <c r="S21" s="24"/>
      <c r="T21" s="24"/>
      <c r="U21" s="24"/>
      <c r="V21" s="24"/>
      <c r="W21" s="24"/>
      <c r="X21" s="25"/>
      <c r="Y21" s="125"/>
      <c r="Z21" s="24"/>
      <c r="AA21" s="24"/>
      <c r="AB21" s="24"/>
      <c r="AC21" s="24"/>
      <c r="AD21" s="24"/>
      <c r="AE21" s="25"/>
      <c r="AF21" s="125"/>
      <c r="AG21" s="24"/>
      <c r="AH21" s="24"/>
      <c r="AI21" s="24"/>
      <c r="AJ21" s="24"/>
      <c r="AK21" s="24"/>
      <c r="AL21" s="25"/>
      <c r="AM21" s="11"/>
    </row>
    <row r="22" spans="1:39" ht="14.25" customHeight="1" x14ac:dyDescent="0.2">
      <c r="A22" s="150"/>
      <c r="B22" s="43"/>
      <c r="C22" s="99"/>
      <c r="D22" s="121"/>
      <c r="E22" s="24"/>
      <c r="F22" s="24"/>
      <c r="G22" s="24"/>
      <c r="H22" s="24"/>
      <c r="I22" s="24"/>
      <c r="J22" s="25"/>
      <c r="K22" s="125"/>
      <c r="L22" s="24"/>
      <c r="M22" s="24"/>
      <c r="N22" s="24"/>
      <c r="O22" s="24"/>
      <c r="P22" s="24"/>
      <c r="Q22" s="25"/>
      <c r="R22" s="125"/>
      <c r="S22" s="24"/>
      <c r="T22" s="24"/>
      <c r="U22" s="24"/>
      <c r="V22" s="24"/>
      <c r="W22" s="24"/>
      <c r="X22" s="25"/>
      <c r="Y22" s="125"/>
      <c r="Z22" s="24"/>
      <c r="AA22" s="24"/>
      <c r="AB22" s="24"/>
      <c r="AC22" s="24"/>
      <c r="AD22" s="24"/>
      <c r="AE22" s="25"/>
      <c r="AF22" s="125"/>
      <c r="AG22" s="24"/>
      <c r="AH22" s="24"/>
      <c r="AI22" s="24"/>
      <c r="AJ22" s="24"/>
      <c r="AK22" s="24"/>
      <c r="AL22" s="25"/>
      <c r="AM22" s="11"/>
    </row>
    <row r="23" spans="1:39" ht="14.25" customHeight="1" x14ac:dyDescent="0.2">
      <c r="A23" s="150"/>
      <c r="B23" s="43"/>
      <c r="C23" s="99"/>
      <c r="D23" s="121"/>
      <c r="E23" s="24"/>
      <c r="F23" s="24"/>
      <c r="G23" s="24"/>
      <c r="H23" s="24"/>
      <c r="I23" s="24"/>
      <c r="J23" s="25"/>
      <c r="K23" s="125"/>
      <c r="L23" s="24"/>
      <c r="M23" s="24"/>
      <c r="N23" s="24"/>
      <c r="O23" s="24"/>
      <c r="P23" s="24"/>
      <c r="Q23" s="25"/>
      <c r="R23" s="125"/>
      <c r="S23" s="24"/>
      <c r="T23" s="24"/>
      <c r="U23" s="24"/>
      <c r="V23" s="24"/>
      <c r="W23" s="24"/>
      <c r="X23" s="25"/>
      <c r="Y23" s="125"/>
      <c r="Z23" s="24"/>
      <c r="AA23" s="24"/>
      <c r="AB23" s="24"/>
      <c r="AC23" s="24"/>
      <c r="AD23" s="24"/>
      <c r="AE23" s="25"/>
      <c r="AF23" s="125"/>
      <c r="AG23" s="24"/>
      <c r="AH23" s="24"/>
      <c r="AI23" s="24"/>
      <c r="AJ23" s="24"/>
      <c r="AK23" s="24"/>
      <c r="AL23" s="25"/>
      <c r="AM23" s="11"/>
    </row>
    <row r="24" spans="1:39" ht="14.25" customHeight="1" x14ac:dyDescent="0.2">
      <c r="A24" s="150"/>
      <c r="B24" s="43"/>
      <c r="C24" s="99"/>
      <c r="D24" s="121"/>
      <c r="E24" s="24"/>
      <c r="F24" s="24"/>
      <c r="G24" s="24"/>
      <c r="H24" s="24"/>
      <c r="I24" s="24"/>
      <c r="J24" s="25"/>
      <c r="K24" s="125"/>
      <c r="L24" s="24"/>
      <c r="M24" s="24"/>
      <c r="N24" s="24"/>
      <c r="O24" s="24"/>
      <c r="P24" s="24"/>
      <c r="Q24" s="25"/>
      <c r="R24" s="125"/>
      <c r="S24" s="24"/>
      <c r="T24" s="24"/>
      <c r="U24" s="24"/>
      <c r="V24" s="24"/>
      <c r="W24" s="24"/>
      <c r="X24" s="25"/>
      <c r="Y24" s="125"/>
      <c r="Z24" s="24"/>
      <c r="AA24" s="24"/>
      <c r="AB24" s="24"/>
      <c r="AC24" s="24"/>
      <c r="AD24" s="24"/>
      <c r="AE24" s="25"/>
      <c r="AF24" s="125"/>
      <c r="AG24" s="24"/>
      <c r="AH24" s="24"/>
      <c r="AI24" s="24"/>
      <c r="AJ24" s="24"/>
      <c r="AK24" s="24"/>
      <c r="AL24" s="25"/>
      <c r="AM24" s="11"/>
    </row>
    <row r="25" spans="1:39" ht="14.25" customHeight="1" x14ac:dyDescent="0.2">
      <c r="A25" s="150"/>
      <c r="B25" s="42"/>
      <c r="C25" s="98"/>
      <c r="D25" s="121"/>
      <c r="E25" s="24"/>
      <c r="F25" s="24"/>
      <c r="G25" s="24"/>
      <c r="H25" s="24"/>
      <c r="I25" s="24"/>
      <c r="J25" s="25"/>
      <c r="K25" s="125"/>
      <c r="L25" s="24"/>
      <c r="M25" s="24"/>
      <c r="N25" s="24"/>
      <c r="O25" s="24"/>
      <c r="P25" s="24"/>
      <c r="Q25" s="25"/>
      <c r="R25" s="125"/>
      <c r="S25" s="24"/>
      <c r="T25" s="24"/>
      <c r="U25" s="24"/>
      <c r="V25" s="24"/>
      <c r="W25" s="24"/>
      <c r="X25" s="25"/>
      <c r="Y25" s="125"/>
      <c r="Z25" s="24"/>
      <c r="AA25" s="24"/>
      <c r="AB25" s="24"/>
      <c r="AC25" s="24"/>
      <c r="AD25" s="24"/>
      <c r="AE25" s="25"/>
      <c r="AF25" s="125"/>
      <c r="AG25" s="24"/>
      <c r="AH25" s="24"/>
      <c r="AI25" s="24"/>
      <c r="AJ25" s="24"/>
      <c r="AK25" s="24"/>
      <c r="AL25" s="25"/>
      <c r="AM25" s="11"/>
    </row>
    <row r="26" spans="1:39" ht="14.25" customHeight="1" x14ac:dyDescent="0.2">
      <c r="A26" s="150"/>
      <c r="B26" s="42"/>
      <c r="C26" s="98"/>
      <c r="D26" s="121"/>
      <c r="E26" s="24"/>
      <c r="F26" s="24"/>
      <c r="G26" s="24"/>
      <c r="H26" s="24"/>
      <c r="I26" s="24"/>
      <c r="J26" s="25"/>
      <c r="K26" s="125"/>
      <c r="L26" s="24"/>
      <c r="M26" s="24"/>
      <c r="N26" s="24"/>
      <c r="O26" s="24"/>
      <c r="P26" s="24"/>
      <c r="Q26" s="25"/>
      <c r="R26" s="125"/>
      <c r="S26" s="24"/>
      <c r="T26" s="24"/>
      <c r="U26" s="24"/>
      <c r="V26" s="24"/>
      <c r="W26" s="24"/>
      <c r="X26" s="25"/>
      <c r="Y26" s="125"/>
      <c r="Z26" s="24"/>
      <c r="AA26" s="24"/>
      <c r="AB26" s="24"/>
      <c r="AC26" s="24"/>
      <c r="AD26" s="24"/>
      <c r="AE26" s="25"/>
      <c r="AF26" s="125"/>
      <c r="AG26" s="24"/>
      <c r="AH26" s="24"/>
      <c r="AI26" s="24"/>
      <c r="AJ26" s="24"/>
      <c r="AK26" s="24"/>
      <c r="AL26" s="25"/>
      <c r="AM26" s="11"/>
    </row>
    <row r="27" spans="1:39" ht="14.25" customHeight="1" x14ac:dyDescent="0.2">
      <c r="A27" s="150"/>
      <c r="B27" s="43"/>
      <c r="C27" s="99"/>
      <c r="D27" s="121"/>
      <c r="E27" s="24"/>
      <c r="F27" s="24"/>
      <c r="G27" s="24"/>
      <c r="H27" s="24"/>
      <c r="I27" s="24"/>
      <c r="J27" s="25"/>
      <c r="K27" s="125"/>
      <c r="L27" s="24"/>
      <c r="M27" s="24"/>
      <c r="N27" s="24"/>
      <c r="O27" s="24"/>
      <c r="P27" s="24"/>
      <c r="Q27" s="25"/>
      <c r="R27" s="125"/>
      <c r="S27" s="24"/>
      <c r="T27" s="24"/>
      <c r="U27" s="24"/>
      <c r="V27" s="24"/>
      <c r="W27" s="24"/>
      <c r="X27" s="25"/>
      <c r="Y27" s="125"/>
      <c r="Z27" s="24"/>
      <c r="AA27" s="24"/>
      <c r="AB27" s="24"/>
      <c r="AC27" s="24"/>
      <c r="AD27" s="24"/>
      <c r="AE27" s="25"/>
      <c r="AF27" s="125"/>
      <c r="AG27" s="24"/>
      <c r="AH27" s="24"/>
      <c r="AI27" s="24"/>
      <c r="AJ27" s="24"/>
      <c r="AK27" s="24"/>
      <c r="AL27" s="25"/>
      <c r="AM27" s="11"/>
    </row>
    <row r="28" spans="1:39" ht="14.25" customHeight="1" x14ac:dyDescent="0.2">
      <c r="A28" s="150"/>
      <c r="B28" s="90"/>
      <c r="C28" s="103"/>
      <c r="D28" s="121"/>
      <c r="E28" s="24"/>
      <c r="F28" s="24"/>
      <c r="G28" s="24"/>
      <c r="H28" s="24"/>
      <c r="I28" s="24"/>
      <c r="J28" s="25"/>
      <c r="K28" s="125"/>
      <c r="L28" s="24"/>
      <c r="M28" s="24"/>
      <c r="N28" s="24"/>
      <c r="O28" s="24"/>
      <c r="P28" s="24"/>
      <c r="Q28" s="25"/>
      <c r="R28" s="125"/>
      <c r="S28" s="24"/>
      <c r="T28" s="24"/>
      <c r="U28" s="24"/>
      <c r="V28" s="24"/>
      <c r="W28" s="24"/>
      <c r="X28" s="25"/>
      <c r="Y28" s="125"/>
      <c r="Z28" s="24"/>
      <c r="AA28" s="24"/>
      <c r="AB28" s="24"/>
      <c r="AC28" s="24"/>
      <c r="AD28" s="24"/>
      <c r="AE28" s="25"/>
      <c r="AF28" s="125"/>
      <c r="AG28" s="24"/>
      <c r="AH28" s="24"/>
      <c r="AI28" s="24"/>
      <c r="AJ28" s="24"/>
      <c r="AK28" s="24"/>
      <c r="AL28" s="25"/>
      <c r="AM28" s="11"/>
    </row>
    <row r="29" spans="1:39" ht="14.25" customHeight="1" x14ac:dyDescent="0.2">
      <c r="A29" s="150"/>
      <c r="B29" s="90"/>
      <c r="C29" s="103"/>
      <c r="D29" s="121"/>
      <c r="E29" s="24"/>
      <c r="F29" s="24"/>
      <c r="G29" s="24"/>
      <c r="H29" s="24"/>
      <c r="I29" s="24"/>
      <c r="J29" s="25"/>
      <c r="K29" s="125"/>
      <c r="L29" s="24"/>
      <c r="M29" s="24"/>
      <c r="N29" s="24"/>
      <c r="O29" s="24"/>
      <c r="P29" s="24"/>
      <c r="Q29" s="25"/>
      <c r="R29" s="125"/>
      <c r="S29" s="24"/>
      <c r="T29" s="24"/>
      <c r="U29" s="24"/>
      <c r="V29" s="24"/>
      <c r="W29" s="24"/>
      <c r="X29" s="25"/>
      <c r="Y29" s="125"/>
      <c r="Z29" s="24"/>
      <c r="AA29" s="24"/>
      <c r="AB29" s="24"/>
      <c r="AC29" s="24"/>
      <c r="AD29" s="24"/>
      <c r="AE29" s="25"/>
      <c r="AF29" s="125"/>
      <c r="AG29" s="24"/>
      <c r="AH29" s="24"/>
      <c r="AI29" s="24"/>
      <c r="AJ29" s="24"/>
      <c r="AK29" s="24"/>
      <c r="AL29" s="25"/>
      <c r="AM29" s="11"/>
    </row>
    <row r="30" spans="1:39" ht="14.25" customHeight="1" x14ac:dyDescent="0.2">
      <c r="A30" s="150"/>
      <c r="B30" s="44"/>
      <c r="C30" s="104"/>
      <c r="D30" s="123"/>
      <c r="E30" s="40"/>
      <c r="F30" s="40"/>
      <c r="G30" s="40"/>
      <c r="H30" s="40"/>
      <c r="I30" s="40"/>
      <c r="J30" s="41"/>
      <c r="K30" s="127"/>
      <c r="L30" s="40"/>
      <c r="M30" s="40"/>
      <c r="N30" s="40"/>
      <c r="O30" s="40"/>
      <c r="P30" s="40"/>
      <c r="Q30" s="41"/>
      <c r="R30" s="127"/>
      <c r="S30" s="40"/>
      <c r="T30" s="40"/>
      <c r="U30" s="40"/>
      <c r="V30" s="40"/>
      <c r="W30" s="40"/>
      <c r="X30" s="41"/>
      <c r="Y30" s="127"/>
      <c r="Z30" s="40"/>
      <c r="AA30" s="40"/>
      <c r="AB30" s="40"/>
      <c r="AC30" s="40"/>
      <c r="AD30" s="40"/>
      <c r="AE30" s="41"/>
      <c r="AF30" s="127"/>
      <c r="AG30" s="40"/>
      <c r="AH30" s="40"/>
      <c r="AI30" s="40"/>
      <c r="AJ30" s="40"/>
      <c r="AK30" s="40"/>
      <c r="AL30" s="41"/>
      <c r="AM30" s="11"/>
    </row>
    <row r="31" spans="1:39" ht="14.25" customHeight="1" x14ac:dyDescent="0.2">
      <c r="A31" s="150"/>
      <c r="B31" s="44"/>
      <c r="C31" s="104"/>
      <c r="D31" s="123"/>
      <c r="E31" s="40"/>
      <c r="F31" s="40"/>
      <c r="G31" s="40"/>
      <c r="H31" s="40"/>
      <c r="I31" s="40"/>
      <c r="J31" s="41"/>
      <c r="K31" s="127"/>
      <c r="L31" s="40"/>
      <c r="M31" s="40"/>
      <c r="N31" s="40"/>
      <c r="O31" s="40"/>
      <c r="P31" s="40"/>
      <c r="Q31" s="41"/>
      <c r="R31" s="127"/>
      <c r="S31" s="40"/>
      <c r="T31" s="40"/>
      <c r="U31" s="40"/>
      <c r="V31" s="40"/>
      <c r="W31" s="40"/>
      <c r="X31" s="41"/>
      <c r="Y31" s="127"/>
      <c r="Z31" s="40"/>
      <c r="AA31" s="40"/>
      <c r="AB31" s="40"/>
      <c r="AC31" s="40"/>
      <c r="AD31" s="40"/>
      <c r="AE31" s="41"/>
      <c r="AF31" s="127"/>
      <c r="AG31" s="40"/>
      <c r="AH31" s="40"/>
      <c r="AI31" s="40"/>
      <c r="AJ31" s="40"/>
      <c r="AK31" s="40"/>
      <c r="AL31" s="41"/>
      <c r="AM31" s="11"/>
    </row>
    <row r="32" spans="1:39" ht="14.25" customHeight="1" x14ac:dyDescent="0.2">
      <c r="A32" s="150"/>
      <c r="B32" s="44"/>
      <c r="C32" s="104"/>
      <c r="D32" s="123"/>
      <c r="E32" s="40"/>
      <c r="F32" s="40"/>
      <c r="G32" s="40"/>
      <c r="H32" s="40"/>
      <c r="I32" s="40"/>
      <c r="J32" s="41"/>
      <c r="K32" s="127"/>
      <c r="L32" s="40"/>
      <c r="M32" s="40"/>
      <c r="N32" s="40"/>
      <c r="O32" s="40"/>
      <c r="P32" s="40"/>
      <c r="Q32" s="41"/>
      <c r="R32" s="127"/>
      <c r="S32" s="40"/>
      <c r="T32" s="40"/>
      <c r="U32" s="40"/>
      <c r="V32" s="40"/>
      <c r="W32" s="40"/>
      <c r="X32" s="41"/>
      <c r="Y32" s="127"/>
      <c r="Z32" s="40"/>
      <c r="AA32" s="40"/>
      <c r="AB32" s="40"/>
      <c r="AC32" s="40"/>
      <c r="AD32" s="40"/>
      <c r="AE32" s="41"/>
      <c r="AF32" s="127"/>
      <c r="AG32" s="40"/>
      <c r="AH32" s="40"/>
      <c r="AI32" s="40"/>
      <c r="AJ32" s="40"/>
      <c r="AK32" s="40"/>
      <c r="AL32" s="41"/>
      <c r="AM32" s="11"/>
    </row>
    <row r="33" spans="1:39" ht="14.25" customHeight="1" x14ac:dyDescent="0.2">
      <c r="A33" s="150"/>
      <c r="B33" s="44"/>
      <c r="C33" s="104"/>
      <c r="D33" s="123"/>
      <c r="E33" s="40"/>
      <c r="F33" s="40"/>
      <c r="G33" s="40"/>
      <c r="H33" s="40"/>
      <c r="I33" s="40"/>
      <c r="J33" s="41"/>
      <c r="K33" s="127"/>
      <c r="L33" s="40"/>
      <c r="M33" s="40"/>
      <c r="N33" s="40"/>
      <c r="O33" s="40"/>
      <c r="P33" s="40"/>
      <c r="Q33" s="41"/>
      <c r="R33" s="127"/>
      <c r="S33" s="40"/>
      <c r="T33" s="40"/>
      <c r="U33" s="40"/>
      <c r="V33" s="40"/>
      <c r="W33" s="40"/>
      <c r="X33" s="41"/>
      <c r="Y33" s="127"/>
      <c r="Z33" s="40"/>
      <c r="AA33" s="40"/>
      <c r="AB33" s="40"/>
      <c r="AC33" s="40"/>
      <c r="AD33" s="40"/>
      <c r="AE33" s="41"/>
      <c r="AF33" s="127"/>
      <c r="AG33" s="40"/>
      <c r="AH33" s="40"/>
      <c r="AI33" s="40"/>
      <c r="AJ33" s="40"/>
      <c r="AK33" s="40"/>
      <c r="AL33" s="41"/>
      <c r="AM33" s="11"/>
    </row>
    <row r="34" spans="1:39" ht="14.25" customHeight="1" x14ac:dyDescent="0.2">
      <c r="A34" s="150"/>
      <c r="B34" s="44"/>
      <c r="C34" s="104"/>
      <c r="D34" s="123"/>
      <c r="E34" s="40"/>
      <c r="F34" s="40"/>
      <c r="G34" s="40"/>
      <c r="H34" s="40"/>
      <c r="I34" s="40"/>
      <c r="J34" s="41"/>
      <c r="K34" s="127"/>
      <c r="L34" s="40"/>
      <c r="M34" s="40"/>
      <c r="N34" s="40"/>
      <c r="O34" s="40"/>
      <c r="P34" s="40"/>
      <c r="Q34" s="41"/>
      <c r="R34" s="127"/>
      <c r="S34" s="40"/>
      <c r="T34" s="40"/>
      <c r="U34" s="40"/>
      <c r="V34" s="40"/>
      <c r="W34" s="40"/>
      <c r="X34" s="41"/>
      <c r="Y34" s="127"/>
      <c r="Z34" s="40"/>
      <c r="AA34" s="40"/>
      <c r="AB34" s="40"/>
      <c r="AC34" s="40"/>
      <c r="AD34" s="40"/>
      <c r="AE34" s="41"/>
      <c r="AF34" s="127"/>
      <c r="AG34" s="40"/>
      <c r="AH34" s="40"/>
      <c r="AI34" s="40"/>
      <c r="AJ34" s="40"/>
      <c r="AK34" s="40"/>
      <c r="AL34" s="41"/>
      <c r="AM34" s="11"/>
    </row>
    <row r="35" spans="1:39" ht="14.25" customHeight="1" x14ac:dyDescent="0.2">
      <c r="A35" s="150"/>
      <c r="B35" s="43"/>
      <c r="C35" s="99"/>
      <c r="D35" s="121"/>
      <c r="E35" s="24"/>
      <c r="F35" s="24"/>
      <c r="G35" s="24"/>
      <c r="H35" s="24"/>
      <c r="I35" s="24"/>
      <c r="J35" s="25"/>
      <c r="K35" s="125"/>
      <c r="L35" s="24"/>
      <c r="M35" s="24"/>
      <c r="N35" s="24"/>
      <c r="O35" s="24"/>
      <c r="P35" s="24"/>
      <c r="Q35" s="25"/>
      <c r="R35" s="125"/>
      <c r="S35" s="24"/>
      <c r="T35" s="24"/>
      <c r="U35" s="24"/>
      <c r="V35" s="24"/>
      <c r="W35" s="24"/>
      <c r="X35" s="25"/>
      <c r="Y35" s="125"/>
      <c r="Z35" s="24"/>
      <c r="AA35" s="24"/>
      <c r="AB35" s="24"/>
      <c r="AC35" s="24"/>
      <c r="AD35" s="24"/>
      <c r="AE35" s="25"/>
      <c r="AF35" s="125"/>
      <c r="AG35" s="24"/>
      <c r="AH35" s="24"/>
      <c r="AI35" s="24"/>
      <c r="AJ35" s="24"/>
      <c r="AK35" s="24"/>
      <c r="AL35" s="25"/>
      <c r="AM35" s="11"/>
    </row>
    <row r="36" spans="1:39" ht="14.25" customHeight="1" x14ac:dyDescent="0.2">
      <c r="A36" s="150"/>
      <c r="B36" s="43"/>
      <c r="C36" s="99"/>
      <c r="D36" s="121"/>
      <c r="E36" s="24"/>
      <c r="F36" s="24"/>
      <c r="G36" s="24"/>
      <c r="H36" s="24"/>
      <c r="I36" s="24"/>
      <c r="J36" s="25"/>
      <c r="K36" s="125"/>
      <c r="L36" s="24"/>
      <c r="M36" s="24"/>
      <c r="N36" s="24"/>
      <c r="O36" s="24"/>
      <c r="P36" s="24"/>
      <c r="Q36" s="25"/>
      <c r="R36" s="125"/>
      <c r="S36" s="24"/>
      <c r="T36" s="24"/>
      <c r="U36" s="24"/>
      <c r="V36" s="24"/>
      <c r="W36" s="24"/>
      <c r="X36" s="25"/>
      <c r="Y36" s="125"/>
      <c r="Z36" s="24"/>
      <c r="AA36" s="24"/>
      <c r="AB36" s="24"/>
      <c r="AC36" s="24"/>
      <c r="AD36" s="24"/>
      <c r="AE36" s="25"/>
      <c r="AF36" s="125"/>
      <c r="AG36" s="24"/>
      <c r="AH36" s="24"/>
      <c r="AI36" s="24"/>
      <c r="AJ36" s="24"/>
      <c r="AK36" s="24"/>
      <c r="AL36" s="25"/>
      <c r="AM36" s="11"/>
    </row>
    <row r="37" spans="1:39" ht="14.25" customHeight="1" x14ac:dyDescent="0.2">
      <c r="A37" s="150"/>
      <c r="B37" s="43"/>
      <c r="C37" s="99"/>
      <c r="D37" s="121"/>
      <c r="E37" s="24"/>
      <c r="F37" s="24"/>
      <c r="G37" s="24"/>
      <c r="H37" s="24"/>
      <c r="I37" s="24"/>
      <c r="J37" s="25"/>
      <c r="K37" s="125"/>
      <c r="L37" s="24"/>
      <c r="M37" s="24"/>
      <c r="N37" s="24"/>
      <c r="O37" s="24"/>
      <c r="P37" s="24"/>
      <c r="Q37" s="25"/>
      <c r="R37" s="125"/>
      <c r="S37" s="24"/>
      <c r="T37" s="24"/>
      <c r="U37" s="24"/>
      <c r="V37" s="24"/>
      <c r="W37" s="24"/>
      <c r="X37" s="25"/>
      <c r="Y37" s="125"/>
      <c r="Z37" s="24"/>
      <c r="AA37" s="24"/>
      <c r="AB37" s="24"/>
      <c r="AC37" s="24"/>
      <c r="AD37" s="24"/>
      <c r="AE37" s="25"/>
      <c r="AF37" s="125"/>
      <c r="AG37" s="24"/>
      <c r="AH37" s="24"/>
      <c r="AI37" s="24"/>
      <c r="AJ37" s="24"/>
      <c r="AK37" s="24"/>
      <c r="AL37" s="25"/>
      <c r="AM37" s="11"/>
    </row>
    <row r="38" spans="1:39" ht="14.25" customHeight="1" x14ac:dyDescent="0.2">
      <c r="A38" s="150"/>
      <c r="B38" s="43"/>
      <c r="C38" s="99"/>
      <c r="D38" s="121"/>
      <c r="E38" s="24"/>
      <c r="F38" s="24"/>
      <c r="G38" s="24"/>
      <c r="H38" s="24"/>
      <c r="I38" s="24"/>
      <c r="J38" s="25"/>
      <c r="K38" s="125"/>
      <c r="L38" s="24"/>
      <c r="M38" s="24"/>
      <c r="N38" s="24"/>
      <c r="O38" s="24"/>
      <c r="P38" s="24"/>
      <c r="Q38" s="25"/>
      <c r="R38" s="125"/>
      <c r="S38" s="24"/>
      <c r="T38" s="24"/>
      <c r="U38" s="24"/>
      <c r="V38" s="24"/>
      <c r="W38" s="24"/>
      <c r="X38" s="25"/>
      <c r="Y38" s="125"/>
      <c r="Z38" s="24"/>
      <c r="AA38" s="24"/>
      <c r="AB38" s="24"/>
      <c r="AC38" s="24"/>
      <c r="AD38" s="24"/>
      <c r="AE38" s="25"/>
      <c r="AF38" s="125"/>
      <c r="AG38" s="24"/>
      <c r="AH38" s="24"/>
      <c r="AI38" s="24"/>
      <c r="AJ38" s="24"/>
      <c r="AK38" s="24"/>
      <c r="AL38" s="25"/>
      <c r="AM38" s="11"/>
    </row>
    <row r="39" spans="1:39" s="7" customFormat="1" ht="6.75" customHeight="1" x14ac:dyDescent="0.2">
      <c r="A39" s="58"/>
      <c r="AM39" s="15"/>
    </row>
    <row r="40" spans="1:39" s="7" customFormat="1" x14ac:dyDescent="0.2">
      <c r="A40" s="58"/>
      <c r="B40" s="93" t="s">
        <v>55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5"/>
    </row>
    <row r="41" spans="1:39" s="7" customFormat="1" x14ac:dyDescent="0.2">
      <c r="A41" s="58"/>
      <c r="AM41" s="15"/>
    </row>
    <row r="42" spans="1:39" s="7" customFormat="1" x14ac:dyDescent="0.2">
      <c r="A42" s="58"/>
      <c r="B42" s="7" t="s">
        <v>76</v>
      </c>
      <c r="AM42" s="15"/>
    </row>
    <row r="43" spans="1:39" s="7" customFormat="1" x14ac:dyDescent="0.2">
      <c r="A43" s="58"/>
      <c r="AM43" s="15"/>
    </row>
    <row r="44" spans="1:39" s="7" customFormat="1" x14ac:dyDescent="0.2">
      <c r="A44" s="58"/>
      <c r="AM44" s="15"/>
    </row>
    <row r="45" spans="1:39" s="7" customFormat="1" x14ac:dyDescent="0.2">
      <c r="A45" s="58"/>
      <c r="AM45" s="15"/>
    </row>
    <row r="46" spans="1:39" s="7" customFormat="1" x14ac:dyDescent="0.2">
      <c r="A46" s="58"/>
      <c r="D46" s="7" t="s">
        <v>48</v>
      </c>
      <c r="AM46" s="15"/>
    </row>
    <row r="47" spans="1:39" s="7" customFormat="1" x14ac:dyDescent="0.2">
      <c r="A47" s="58"/>
      <c r="D47" s="7" t="s">
        <v>46</v>
      </c>
      <c r="H47" s="7" t="s">
        <v>47</v>
      </c>
      <c r="AM47" s="15"/>
    </row>
    <row r="48" spans="1:39" s="7" customFormat="1" x14ac:dyDescent="0.2">
      <c r="A48" s="58"/>
      <c r="D48" s="7" t="s">
        <v>49</v>
      </c>
      <c r="W48" s="107" t="s">
        <v>50</v>
      </c>
      <c r="AM48" s="15"/>
    </row>
    <row r="49" spans="1:39" s="7" customFormat="1" x14ac:dyDescent="0.2">
      <c r="A49" s="58"/>
      <c r="D49" s="7" t="s">
        <v>51</v>
      </c>
      <c r="W49" s="107" t="s">
        <v>53</v>
      </c>
      <c r="AM49" s="15"/>
    </row>
    <row r="50" spans="1:39" s="7" customFormat="1" x14ac:dyDescent="0.2">
      <c r="A50" s="58"/>
      <c r="D50" s="7" t="s">
        <v>52</v>
      </c>
      <c r="W50" s="107" t="s">
        <v>43</v>
      </c>
      <c r="AM50" s="15"/>
    </row>
    <row r="51" spans="1:39" s="7" customFormat="1" x14ac:dyDescent="0.2">
      <c r="A51" s="58"/>
      <c r="D51" s="108" t="s">
        <v>54</v>
      </c>
      <c r="AM51" s="15"/>
    </row>
    <row r="52" spans="1:39" s="7" customFormat="1" x14ac:dyDescent="0.2">
      <c r="A52" s="58"/>
      <c r="AM52" s="15"/>
    </row>
    <row r="53" spans="1:39" s="7" customFormat="1" x14ac:dyDescent="0.2">
      <c r="A53" s="58"/>
      <c r="AM53" s="15"/>
    </row>
    <row r="54" spans="1:39" s="7" customFormat="1" x14ac:dyDescent="0.2">
      <c r="A54" s="58"/>
      <c r="AM54" s="15"/>
    </row>
    <row r="55" spans="1:39" s="7" customFormat="1" x14ac:dyDescent="0.2">
      <c r="A55" s="58"/>
      <c r="AM55" s="15"/>
    </row>
    <row r="56" spans="1:39" s="7" customFormat="1" x14ac:dyDescent="0.2">
      <c r="A56" s="58"/>
      <c r="AM56" s="15"/>
    </row>
    <row r="57" spans="1:39" s="7" customFormat="1" x14ac:dyDescent="0.2">
      <c r="A57" s="58"/>
      <c r="AM57" s="15"/>
    </row>
    <row r="58" spans="1:39" s="7" customFormat="1" x14ac:dyDescent="0.2">
      <c r="A58" s="58"/>
      <c r="AM58" s="15"/>
    </row>
    <row r="59" spans="1:39" s="7" customFormat="1" x14ac:dyDescent="0.2">
      <c r="A59" s="58"/>
      <c r="AM59" s="15"/>
    </row>
    <row r="60" spans="1:39" s="7" customFormat="1" x14ac:dyDescent="0.2">
      <c r="A60" s="58"/>
      <c r="AM60" s="15"/>
    </row>
    <row r="61" spans="1:39" s="7" customFormat="1" x14ac:dyDescent="0.2">
      <c r="A61" s="58"/>
      <c r="AM61" s="15"/>
    </row>
    <row r="62" spans="1:39" s="7" customFormat="1" x14ac:dyDescent="0.2">
      <c r="A62" s="58"/>
      <c r="AM62" s="15"/>
    </row>
    <row r="63" spans="1:39" s="7" customFormat="1" x14ac:dyDescent="0.2">
      <c r="A63" s="58"/>
      <c r="AM63" s="15"/>
    </row>
    <row r="64" spans="1:39" s="7" customFormat="1" x14ac:dyDescent="0.2">
      <c r="A64" s="58"/>
      <c r="AM64" s="15"/>
    </row>
    <row r="65" spans="1:39" s="7" customFormat="1" x14ac:dyDescent="0.2">
      <c r="A65" s="58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 s="15"/>
    </row>
    <row r="66" spans="1:39" s="7" customFormat="1" x14ac:dyDescent="0.2">
      <c r="A66" s="58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 s="15"/>
    </row>
    <row r="67" spans="1:39" s="7" customFormat="1" x14ac:dyDescent="0.2">
      <c r="A67" s="58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 s="15"/>
    </row>
    <row r="68" spans="1:39" s="7" customFormat="1" x14ac:dyDescent="0.2">
      <c r="A68" s="5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 s="15"/>
    </row>
    <row r="69" spans="1:39" s="7" customFormat="1" x14ac:dyDescent="0.2">
      <c r="A69" s="58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 s="15"/>
    </row>
    <row r="70" spans="1:39" s="7" customFormat="1" x14ac:dyDescent="0.2">
      <c r="A70" s="58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 s="15"/>
    </row>
    <row r="71" spans="1:39" s="7" customFormat="1" x14ac:dyDescent="0.2">
      <c r="A71" s="58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 s="15"/>
    </row>
    <row r="72" spans="1:39" s="7" customFormat="1" x14ac:dyDescent="0.2">
      <c r="A72" s="58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 s="15"/>
    </row>
    <row r="73" spans="1:39" s="7" customFormat="1" x14ac:dyDescent="0.2">
      <c r="A73" s="58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 s="15"/>
    </row>
    <row r="74" spans="1:39" s="7" customFormat="1" x14ac:dyDescent="0.2">
      <c r="A74" s="58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 s="15"/>
    </row>
    <row r="75" spans="1:39" s="7" customFormat="1" x14ac:dyDescent="0.2">
      <c r="A75" s="58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 s="15"/>
    </row>
    <row r="76" spans="1:39" s="7" customFormat="1" x14ac:dyDescent="0.2">
      <c r="A76" s="58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 s="15"/>
    </row>
    <row r="77" spans="1:39" s="7" customFormat="1" x14ac:dyDescent="0.2">
      <c r="A77" s="58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 s="15"/>
    </row>
    <row r="78" spans="1:39" s="7" customFormat="1" x14ac:dyDescent="0.2">
      <c r="A78" s="5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 s="15"/>
    </row>
    <row r="79" spans="1:39" s="7" customFormat="1" x14ac:dyDescent="0.2">
      <c r="A79" s="58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 s="15"/>
    </row>
    <row r="80" spans="1:39" s="7" customFormat="1" x14ac:dyDescent="0.2">
      <c r="A80" s="58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 s="15"/>
    </row>
    <row r="81" spans="1:39" s="7" customFormat="1" x14ac:dyDescent="0.2">
      <c r="A81" s="58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 s="15"/>
    </row>
  </sheetData>
  <sheetProtection selectLockedCells="1"/>
  <mergeCells count="6">
    <mergeCell ref="Y1:AE1"/>
    <mergeCell ref="AF1:AI1"/>
    <mergeCell ref="A25:A38"/>
    <mergeCell ref="A5:A14"/>
    <mergeCell ref="A15:A24"/>
    <mergeCell ref="A3:A4"/>
  </mergeCells>
  <conditionalFormatting sqref="D3:AL3">
    <cfRule type="cellIs" dxfId="3" priority="1" stopIfTrue="1" operator="equal">
      <formula>0</formula>
    </cfRule>
  </conditionalFormatting>
  <dataValidations count="1">
    <dataValidation type="list" allowBlank="1" showInputMessage="1" showErrorMessage="1" sqref="Y1:AE1">
      <formula1>$AM$4:$AM$15</formula1>
    </dataValidation>
  </dataValidations>
  <pageMargins left="0.5" right="0.37" top="0.42" bottom="0.32" header="0.34" footer="0.2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148"/>
  <sheetViews>
    <sheetView zoomScaleNormal="100" workbookViewId="0">
      <selection activeCell="AE2" sqref="AE2"/>
    </sheetView>
  </sheetViews>
  <sheetFormatPr defaultRowHeight="12.75" x14ac:dyDescent="0.2"/>
  <cols>
    <col min="1" max="1" width="2.7109375" style="3" customWidth="1"/>
    <col min="2" max="2" width="28.5703125" bestFit="1" customWidth="1"/>
    <col min="3" max="37" width="2.7109375" customWidth="1"/>
    <col min="38" max="38" width="4.5703125" style="9" bestFit="1" customWidth="1"/>
  </cols>
  <sheetData>
    <row r="1" spans="1:39" ht="19.5" customHeight="1" x14ac:dyDescent="0.3">
      <c r="A1" s="91" t="s">
        <v>26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0"/>
      <c r="Q1" s="10"/>
      <c r="R1" s="10"/>
      <c r="S1" s="10"/>
      <c r="T1" s="10"/>
      <c r="U1" s="10"/>
      <c r="V1" s="10"/>
      <c r="W1" s="10"/>
      <c r="X1" s="148" t="s">
        <v>14</v>
      </c>
      <c r="Y1" s="148"/>
      <c r="Z1" s="148"/>
      <c r="AA1" s="148"/>
      <c r="AB1" s="148"/>
      <c r="AC1" s="148"/>
      <c r="AD1" s="148"/>
      <c r="AE1" s="149">
        <v>2012</v>
      </c>
      <c r="AF1" s="149"/>
      <c r="AG1" s="149"/>
      <c r="AH1" s="149"/>
      <c r="AI1" s="10"/>
      <c r="AJ1" s="10"/>
      <c r="AK1" s="11">
        <f>+Lookup!X15</f>
        <v>31</v>
      </c>
      <c r="AL1" s="95"/>
      <c r="AM1" s="14"/>
    </row>
    <row r="2" spans="1:39" ht="7.5" customHeigh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</row>
    <row r="3" spans="1:39" ht="13.5" thickBot="1" x14ac:dyDescent="0.25">
      <c r="B3" s="10"/>
      <c r="C3" s="16">
        <f>IF(NOT($AD$3+8&gt;$AK$1),AK3+1,IF(E3-2&gt;0,E3-2,))</f>
        <v>0</v>
      </c>
      <c r="D3" s="16">
        <f>IF(NOT($AD$3+9&gt;$AK$1),C3+1,IF(E3-1&gt;0,E3-1,))</f>
        <v>0</v>
      </c>
      <c r="E3" s="16">
        <f>IF(F3-1&gt;0,F3-1,)</f>
        <v>0</v>
      </c>
      <c r="F3" s="16">
        <f>IF(G3-1&gt;0,G3-1,)</f>
        <v>0</v>
      </c>
      <c r="G3" s="16">
        <f>IF(H3-1&gt;0,H3-1,)</f>
        <v>1</v>
      </c>
      <c r="H3" s="16">
        <f>IF(I3-1&gt;0,I3-1,)</f>
        <v>2</v>
      </c>
      <c r="I3" s="16">
        <f>7-Lookup!X14</f>
        <v>3</v>
      </c>
      <c r="J3" s="16">
        <f t="shared" ref="J3:AC3" si="0">+I3+1</f>
        <v>4</v>
      </c>
      <c r="K3" s="16">
        <f t="shared" si="0"/>
        <v>5</v>
      </c>
      <c r="L3" s="16">
        <f t="shared" si="0"/>
        <v>6</v>
      </c>
      <c r="M3" s="16">
        <f t="shared" si="0"/>
        <v>7</v>
      </c>
      <c r="N3" s="16">
        <f t="shared" si="0"/>
        <v>8</v>
      </c>
      <c r="O3" s="16">
        <f t="shared" si="0"/>
        <v>9</v>
      </c>
      <c r="P3" s="16">
        <f t="shared" si="0"/>
        <v>10</v>
      </c>
      <c r="Q3" s="16">
        <f t="shared" si="0"/>
        <v>11</v>
      </c>
      <c r="R3" s="16">
        <f t="shared" si="0"/>
        <v>12</v>
      </c>
      <c r="S3" s="16">
        <f t="shared" si="0"/>
        <v>13</v>
      </c>
      <c r="T3" s="16">
        <f t="shared" si="0"/>
        <v>14</v>
      </c>
      <c r="U3" s="16">
        <f t="shared" si="0"/>
        <v>15</v>
      </c>
      <c r="V3" s="16">
        <f t="shared" si="0"/>
        <v>16</v>
      </c>
      <c r="W3" s="16">
        <f t="shared" si="0"/>
        <v>17</v>
      </c>
      <c r="X3" s="16">
        <f t="shared" si="0"/>
        <v>18</v>
      </c>
      <c r="Y3" s="16">
        <f t="shared" si="0"/>
        <v>19</v>
      </c>
      <c r="Z3" s="16">
        <f t="shared" si="0"/>
        <v>20</v>
      </c>
      <c r="AA3" s="16">
        <f t="shared" si="0"/>
        <v>21</v>
      </c>
      <c r="AB3" s="16">
        <f t="shared" si="0"/>
        <v>22</v>
      </c>
      <c r="AC3" s="16">
        <f t="shared" si="0"/>
        <v>23</v>
      </c>
      <c r="AD3" s="16">
        <f>IF(NOT($AC$3+1&gt;$AK$1),AC3+1,)</f>
        <v>24</v>
      </c>
      <c r="AE3" s="16">
        <f>IF(NOT($AC$3+2&gt;$AK$1),AD3+1,)</f>
        <v>25</v>
      </c>
      <c r="AF3" s="16">
        <f>IF(NOT($AC$3+3&gt;$AK$1),AE3+1,)</f>
        <v>26</v>
      </c>
      <c r="AG3" s="16">
        <f>IF(NOT($AC$3+4&gt;$AK$1),AF3+1,)</f>
        <v>27</v>
      </c>
      <c r="AH3" s="16">
        <f>IF(NOT($AC$3+5&gt;$AK$1),AG3+1,)</f>
        <v>28</v>
      </c>
      <c r="AI3" s="16">
        <f>IF(NOT($AC$3+6&gt;$AK$1),AH3+1,)</f>
        <v>29</v>
      </c>
      <c r="AJ3" s="16">
        <f>IF(NOT($AC$3+7&gt;$AK$1),AI3+1,)</f>
        <v>30</v>
      </c>
      <c r="AK3" s="16">
        <f>IF(NOT($AC$3+8&gt;$AK$1),AJ3+1,)</f>
        <v>31</v>
      </c>
      <c r="AL3" s="11"/>
    </row>
    <row r="4" spans="1:39" ht="13.5" thickBot="1" x14ac:dyDescent="0.25">
      <c r="B4" s="36"/>
      <c r="C4" s="17" t="s">
        <v>2</v>
      </c>
      <c r="D4" s="18" t="s">
        <v>3</v>
      </c>
      <c r="E4" s="18" t="s">
        <v>1</v>
      </c>
      <c r="F4" s="18" t="s">
        <v>4</v>
      </c>
      <c r="G4" s="18" t="s">
        <v>1</v>
      </c>
      <c r="H4" s="18" t="s">
        <v>0</v>
      </c>
      <c r="I4" s="19" t="s">
        <v>2</v>
      </c>
      <c r="J4" s="17" t="s">
        <v>2</v>
      </c>
      <c r="K4" s="18" t="s">
        <v>3</v>
      </c>
      <c r="L4" s="18" t="s">
        <v>1</v>
      </c>
      <c r="M4" s="18" t="s">
        <v>4</v>
      </c>
      <c r="N4" s="18" t="s">
        <v>1</v>
      </c>
      <c r="O4" s="18" t="s">
        <v>0</v>
      </c>
      <c r="P4" s="19" t="s">
        <v>2</v>
      </c>
      <c r="Q4" s="17" t="s">
        <v>2</v>
      </c>
      <c r="R4" s="18" t="s">
        <v>3</v>
      </c>
      <c r="S4" s="18" t="s">
        <v>1</v>
      </c>
      <c r="T4" s="18" t="s">
        <v>4</v>
      </c>
      <c r="U4" s="18" t="s">
        <v>1</v>
      </c>
      <c r="V4" s="18" t="s">
        <v>0</v>
      </c>
      <c r="W4" s="19" t="s">
        <v>2</v>
      </c>
      <c r="X4" s="17" t="s">
        <v>2</v>
      </c>
      <c r="Y4" s="18" t="s">
        <v>3</v>
      </c>
      <c r="Z4" s="18" t="s">
        <v>1</v>
      </c>
      <c r="AA4" s="18" t="s">
        <v>4</v>
      </c>
      <c r="AB4" s="18" t="s">
        <v>1</v>
      </c>
      <c r="AC4" s="18" t="s">
        <v>0</v>
      </c>
      <c r="AD4" s="19" t="s">
        <v>2</v>
      </c>
      <c r="AE4" s="17" t="s">
        <v>2</v>
      </c>
      <c r="AF4" s="18" t="s">
        <v>3</v>
      </c>
      <c r="AG4" s="18" t="s">
        <v>1</v>
      </c>
      <c r="AH4" s="18" t="s">
        <v>4</v>
      </c>
      <c r="AI4" s="18" t="s">
        <v>1</v>
      </c>
      <c r="AJ4" s="18" t="s">
        <v>0</v>
      </c>
      <c r="AK4" s="19" t="s">
        <v>2</v>
      </c>
      <c r="AL4" s="12" t="s">
        <v>21</v>
      </c>
    </row>
    <row r="5" spans="1:39" ht="12.75" customHeight="1" thickTop="1" x14ac:dyDescent="0.2">
      <c r="A5" s="152" t="s">
        <v>40</v>
      </c>
      <c r="B5" s="52"/>
      <c r="C5" s="45"/>
      <c r="D5" s="24"/>
      <c r="E5" s="24"/>
      <c r="F5" s="24"/>
      <c r="G5" s="24"/>
      <c r="H5" s="24"/>
      <c r="I5" s="25"/>
      <c r="J5" s="23"/>
      <c r="K5" s="24"/>
      <c r="L5" s="24"/>
      <c r="M5" s="24"/>
      <c r="N5" s="24"/>
      <c r="O5" s="24"/>
      <c r="P5" s="25"/>
      <c r="Q5" s="23"/>
      <c r="R5" s="24"/>
      <c r="S5" s="24"/>
      <c r="T5" s="24"/>
      <c r="U5" s="24"/>
      <c r="V5" s="24"/>
      <c r="W5" s="25"/>
      <c r="X5" s="23"/>
      <c r="Y5" s="24"/>
      <c r="Z5" s="24"/>
      <c r="AA5" s="24"/>
      <c r="AB5" s="24"/>
      <c r="AC5" s="24"/>
      <c r="AD5" s="25"/>
      <c r="AE5" s="23"/>
      <c r="AF5" s="24"/>
      <c r="AG5" s="24"/>
      <c r="AH5" s="24"/>
      <c r="AI5" s="24"/>
      <c r="AJ5" s="24"/>
      <c r="AK5" s="25"/>
      <c r="AL5" s="12" t="s">
        <v>22</v>
      </c>
    </row>
    <row r="6" spans="1:39" x14ac:dyDescent="0.2">
      <c r="A6" s="147"/>
      <c r="B6" s="52"/>
      <c r="C6" s="45"/>
      <c r="D6" s="24"/>
      <c r="E6" s="24"/>
      <c r="F6" s="24"/>
      <c r="G6" s="24"/>
      <c r="H6" s="24"/>
      <c r="I6" s="25"/>
      <c r="J6" s="23"/>
      <c r="K6" s="24"/>
      <c r="L6" s="24"/>
      <c r="M6" s="24"/>
      <c r="N6" s="24"/>
      <c r="O6" s="24"/>
      <c r="P6" s="25"/>
      <c r="Q6" s="23"/>
      <c r="R6" s="24"/>
      <c r="S6" s="24"/>
      <c r="T6" s="24"/>
      <c r="U6" s="24"/>
      <c r="V6" s="24"/>
      <c r="W6" s="25"/>
      <c r="X6" s="23"/>
      <c r="Y6" s="24"/>
      <c r="Z6" s="24"/>
      <c r="AA6" s="24"/>
      <c r="AB6" s="24"/>
      <c r="AC6" s="24"/>
      <c r="AD6" s="25"/>
      <c r="AE6" s="23"/>
      <c r="AF6" s="24"/>
      <c r="AG6" s="24"/>
      <c r="AH6" s="24"/>
      <c r="AI6" s="24"/>
      <c r="AJ6" s="24"/>
      <c r="AK6" s="25"/>
      <c r="AL6" s="12" t="s">
        <v>14</v>
      </c>
    </row>
    <row r="7" spans="1:39" x14ac:dyDescent="0.2">
      <c r="A7" s="147"/>
      <c r="B7" s="53"/>
      <c r="C7" s="45"/>
      <c r="D7" s="24"/>
      <c r="E7" s="24"/>
      <c r="F7" s="24"/>
      <c r="G7" s="24"/>
      <c r="H7" s="24"/>
      <c r="I7" s="25"/>
      <c r="J7" s="23"/>
      <c r="K7" s="24"/>
      <c r="L7" s="24"/>
      <c r="M7" s="24"/>
      <c r="N7" s="24"/>
      <c r="O7" s="24"/>
      <c r="P7" s="25"/>
      <c r="Q7" s="23"/>
      <c r="R7" s="24"/>
      <c r="S7" s="24"/>
      <c r="T7" s="24"/>
      <c r="U7" s="24"/>
      <c r="V7" s="24"/>
      <c r="W7" s="25"/>
      <c r="X7" s="23"/>
      <c r="Y7" s="24"/>
      <c r="Z7" s="24"/>
      <c r="AA7" s="24"/>
      <c r="AB7" s="24"/>
      <c r="AC7" s="24"/>
      <c r="AD7" s="25"/>
      <c r="AE7" s="23"/>
      <c r="AF7" s="24"/>
      <c r="AG7" s="24"/>
      <c r="AH7" s="24"/>
      <c r="AI7" s="24"/>
      <c r="AJ7" s="24"/>
      <c r="AK7" s="25"/>
      <c r="AL7" s="12" t="s">
        <v>13</v>
      </c>
    </row>
    <row r="8" spans="1:39" x14ac:dyDescent="0.2">
      <c r="A8" s="147"/>
      <c r="B8" s="57"/>
      <c r="C8" s="47"/>
      <c r="D8" s="21"/>
      <c r="E8" s="21"/>
      <c r="F8" s="21"/>
      <c r="G8" s="21"/>
      <c r="H8" s="21"/>
      <c r="I8" s="22"/>
      <c r="J8" s="20"/>
      <c r="K8" s="21"/>
      <c r="L8" s="21"/>
      <c r="M8" s="21"/>
      <c r="N8" s="21"/>
      <c r="O8" s="21"/>
      <c r="P8" s="22"/>
      <c r="Q8" s="20"/>
      <c r="R8" s="21"/>
      <c r="S8" s="21"/>
      <c r="T8" s="21"/>
      <c r="U8" s="21"/>
      <c r="V8" s="21"/>
      <c r="W8" s="22"/>
      <c r="X8" s="20"/>
      <c r="Y8" s="21"/>
      <c r="Z8" s="21"/>
      <c r="AA8" s="21"/>
      <c r="AB8" s="21"/>
      <c r="AC8" s="21"/>
      <c r="AD8" s="22"/>
      <c r="AE8" s="20"/>
      <c r="AF8" s="21"/>
      <c r="AG8" s="21"/>
      <c r="AH8" s="21"/>
      <c r="AI8" s="21"/>
      <c r="AJ8" s="21"/>
      <c r="AK8" s="22"/>
      <c r="AL8" s="12" t="s">
        <v>15</v>
      </c>
    </row>
    <row r="9" spans="1:39" x14ac:dyDescent="0.2">
      <c r="A9" s="147"/>
      <c r="B9" s="57"/>
      <c r="C9" s="47"/>
      <c r="D9" s="21"/>
      <c r="E9" s="21"/>
      <c r="F9" s="21"/>
      <c r="G9" s="21"/>
      <c r="H9" s="21"/>
      <c r="I9" s="22"/>
      <c r="J9" s="20"/>
      <c r="K9" s="21"/>
      <c r="L9" s="21"/>
      <c r="M9" s="21"/>
      <c r="N9" s="21"/>
      <c r="O9" s="21"/>
      <c r="P9" s="22"/>
      <c r="Q9" s="20"/>
      <c r="R9" s="21"/>
      <c r="S9" s="21"/>
      <c r="T9" s="21"/>
      <c r="U9" s="21"/>
      <c r="V9" s="21"/>
      <c r="W9" s="22"/>
      <c r="X9" s="20"/>
      <c r="Y9" s="21"/>
      <c r="Z9" s="21"/>
      <c r="AA9" s="21"/>
      <c r="AB9" s="21"/>
      <c r="AC9" s="21"/>
      <c r="AD9" s="22"/>
      <c r="AE9" s="20"/>
      <c r="AF9" s="21"/>
      <c r="AG9" s="21"/>
      <c r="AH9" s="21"/>
      <c r="AI9" s="21"/>
      <c r="AJ9" s="21"/>
      <c r="AK9" s="22"/>
      <c r="AL9" s="12" t="s">
        <v>23</v>
      </c>
    </row>
    <row r="10" spans="1:39" x14ac:dyDescent="0.2">
      <c r="A10" s="147"/>
      <c r="B10" s="53"/>
      <c r="C10" s="47"/>
      <c r="D10" s="21"/>
      <c r="E10" s="21"/>
      <c r="F10" s="21"/>
      <c r="G10" s="21"/>
      <c r="H10" s="21"/>
      <c r="I10" s="22"/>
      <c r="J10" s="20"/>
      <c r="K10" s="21"/>
      <c r="L10" s="21"/>
      <c r="M10" s="21"/>
      <c r="N10" s="21"/>
      <c r="O10" s="21"/>
      <c r="P10" s="22"/>
      <c r="Q10" s="20"/>
      <c r="R10" s="21"/>
      <c r="S10" s="21"/>
      <c r="T10" s="21"/>
      <c r="U10" s="21"/>
      <c r="V10" s="21"/>
      <c r="W10" s="22"/>
      <c r="X10" s="20"/>
      <c r="Y10" s="21"/>
      <c r="Z10" s="21"/>
      <c r="AA10" s="21"/>
      <c r="AB10" s="21"/>
      <c r="AC10" s="21"/>
      <c r="AD10" s="22"/>
      <c r="AE10" s="20"/>
      <c r="AF10" s="21"/>
      <c r="AG10" s="21"/>
      <c r="AH10" s="21"/>
      <c r="AI10" s="21"/>
      <c r="AJ10" s="21"/>
      <c r="AK10" s="22"/>
      <c r="AL10" s="12" t="s">
        <v>17</v>
      </c>
    </row>
    <row r="11" spans="1:39" x14ac:dyDescent="0.2">
      <c r="A11" s="147"/>
      <c r="B11" s="54"/>
      <c r="C11" s="47"/>
      <c r="D11" s="21"/>
      <c r="E11" s="21"/>
      <c r="F11" s="21"/>
      <c r="G11" s="21"/>
      <c r="H11" s="21"/>
      <c r="I11" s="22"/>
      <c r="J11" s="20"/>
      <c r="K11" s="21"/>
      <c r="L11" s="21"/>
      <c r="M11" s="21"/>
      <c r="N11" s="21"/>
      <c r="O11" s="21"/>
      <c r="P11" s="22"/>
      <c r="Q11" s="20"/>
      <c r="R11" s="21"/>
      <c r="S11" s="21"/>
      <c r="T11" s="21"/>
      <c r="U11" s="21"/>
      <c r="V11" s="21"/>
      <c r="W11" s="22"/>
      <c r="X11" s="20"/>
      <c r="Y11" s="21"/>
      <c r="Z11" s="21"/>
      <c r="AA11" s="21"/>
      <c r="AB11" s="21"/>
      <c r="AC11" s="21"/>
      <c r="AD11" s="22"/>
      <c r="AE11" s="20"/>
      <c r="AF11" s="21"/>
      <c r="AG11" s="21"/>
      <c r="AH11" s="21"/>
      <c r="AI11" s="21"/>
      <c r="AJ11" s="21"/>
      <c r="AK11" s="22"/>
      <c r="AL11" s="12" t="s">
        <v>16</v>
      </c>
    </row>
    <row r="12" spans="1:39" x14ac:dyDescent="0.2">
      <c r="A12" s="147"/>
      <c r="B12" s="55"/>
      <c r="C12" s="47"/>
      <c r="D12" s="21"/>
      <c r="E12" s="21"/>
      <c r="F12" s="21"/>
      <c r="G12" s="21"/>
      <c r="H12" s="21"/>
      <c r="I12" s="22"/>
      <c r="J12" s="20"/>
      <c r="K12" s="21"/>
      <c r="L12" s="21"/>
      <c r="M12" s="21"/>
      <c r="N12" s="21"/>
      <c r="O12" s="21"/>
      <c r="P12" s="22"/>
      <c r="Q12" s="20"/>
      <c r="R12" s="21"/>
      <c r="S12" s="21"/>
      <c r="T12" s="21"/>
      <c r="U12" s="21"/>
      <c r="V12" s="21"/>
      <c r="W12" s="22"/>
      <c r="X12" s="20"/>
      <c r="Y12" s="21"/>
      <c r="Z12" s="21"/>
      <c r="AA12" s="21"/>
      <c r="AB12" s="21"/>
      <c r="AC12" s="21"/>
      <c r="AD12" s="22"/>
      <c r="AE12" s="20"/>
      <c r="AF12" s="21"/>
      <c r="AG12" s="21"/>
      <c r="AH12" s="21"/>
      <c r="AI12" s="21"/>
      <c r="AJ12" s="21"/>
      <c r="AK12" s="22"/>
      <c r="AL12" s="12" t="s">
        <v>18</v>
      </c>
    </row>
    <row r="13" spans="1:39" x14ac:dyDescent="0.2">
      <c r="A13" s="147"/>
      <c r="B13" s="55"/>
      <c r="C13" s="47"/>
      <c r="D13" s="21"/>
      <c r="E13" s="21"/>
      <c r="F13" s="21"/>
      <c r="G13" s="21"/>
      <c r="H13" s="21"/>
      <c r="I13" s="22"/>
      <c r="J13" s="20"/>
      <c r="K13" s="21"/>
      <c r="L13" s="21"/>
      <c r="M13" s="21"/>
      <c r="N13" s="21"/>
      <c r="O13" s="21"/>
      <c r="P13" s="22"/>
      <c r="Q13" s="20"/>
      <c r="R13" s="21"/>
      <c r="S13" s="21"/>
      <c r="T13" s="21"/>
      <c r="U13" s="21"/>
      <c r="V13" s="21"/>
      <c r="W13" s="22"/>
      <c r="X13" s="20"/>
      <c r="Y13" s="21"/>
      <c r="Z13" s="21"/>
      <c r="AA13" s="21"/>
      <c r="AB13" s="21"/>
      <c r="AC13" s="21"/>
      <c r="AD13" s="22"/>
      <c r="AE13" s="20"/>
      <c r="AF13" s="21"/>
      <c r="AG13" s="21"/>
      <c r="AH13" s="21"/>
      <c r="AI13" s="21"/>
      <c r="AJ13" s="21"/>
      <c r="AK13" s="22"/>
      <c r="AL13" s="12" t="s">
        <v>24</v>
      </c>
    </row>
    <row r="14" spans="1:39" x14ac:dyDescent="0.2">
      <c r="A14" s="147"/>
      <c r="B14" s="55"/>
      <c r="C14" s="47"/>
      <c r="D14" s="21"/>
      <c r="E14" s="21"/>
      <c r="F14" s="21"/>
      <c r="G14" s="21"/>
      <c r="H14" s="21"/>
      <c r="I14" s="22"/>
      <c r="J14" s="20"/>
      <c r="K14" s="21"/>
      <c r="L14" s="21"/>
      <c r="M14" s="21"/>
      <c r="N14" s="21"/>
      <c r="O14" s="21"/>
      <c r="P14" s="22"/>
      <c r="Q14" s="20"/>
      <c r="R14" s="21"/>
      <c r="S14" s="21"/>
      <c r="T14" s="21"/>
      <c r="U14" s="21"/>
      <c r="V14" s="21"/>
      <c r="W14" s="22"/>
      <c r="X14" s="20"/>
      <c r="Y14" s="21"/>
      <c r="Z14" s="21"/>
      <c r="AA14" s="21"/>
      <c r="AB14" s="21"/>
      <c r="AC14" s="21"/>
      <c r="AD14" s="22"/>
      <c r="AE14" s="20"/>
      <c r="AF14" s="21"/>
      <c r="AG14" s="21"/>
      <c r="AH14" s="21"/>
      <c r="AI14" s="21"/>
      <c r="AJ14" s="21"/>
      <c r="AK14" s="22"/>
      <c r="AL14" s="12" t="s">
        <v>20</v>
      </c>
    </row>
    <row r="15" spans="1:39" s="7" customFormat="1" ht="6.75" customHeight="1" x14ac:dyDescent="0.2">
      <c r="A15" s="86"/>
      <c r="B15" s="8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12" t="s">
        <v>19</v>
      </c>
    </row>
    <row r="16" spans="1:39" x14ac:dyDescent="0.2">
      <c r="A16" s="152" t="s">
        <v>39</v>
      </c>
      <c r="B16" s="89"/>
      <c r="C16" s="47"/>
      <c r="D16" s="21"/>
      <c r="E16" s="21"/>
      <c r="F16" s="21"/>
      <c r="G16" s="21"/>
      <c r="H16" s="21"/>
      <c r="I16" s="22"/>
      <c r="J16" s="20"/>
      <c r="K16" s="21"/>
      <c r="L16" s="21"/>
      <c r="M16" s="21"/>
      <c r="N16" s="21"/>
      <c r="O16" s="21"/>
      <c r="P16" s="22"/>
      <c r="Q16" s="20"/>
      <c r="R16" s="21"/>
      <c r="S16" s="21"/>
      <c r="T16" s="21"/>
      <c r="U16" s="21"/>
      <c r="V16" s="21"/>
      <c r="W16" s="22"/>
      <c r="X16" s="20"/>
      <c r="Y16" s="21"/>
      <c r="Z16" s="21"/>
      <c r="AA16" s="21"/>
      <c r="AB16" s="21"/>
      <c r="AC16" s="21"/>
      <c r="AD16" s="22"/>
      <c r="AE16" s="20"/>
      <c r="AF16" s="21"/>
      <c r="AG16" s="21"/>
      <c r="AH16" s="21"/>
      <c r="AI16" s="21"/>
      <c r="AJ16" s="21"/>
      <c r="AK16" s="22"/>
      <c r="AL16" s="12"/>
    </row>
    <row r="17" spans="1:38" x14ac:dyDescent="0.2">
      <c r="A17" s="147"/>
      <c r="B17" s="55"/>
      <c r="C17" s="47"/>
      <c r="D17" s="21"/>
      <c r="E17" s="21"/>
      <c r="F17" s="21"/>
      <c r="G17" s="21"/>
      <c r="H17" s="21"/>
      <c r="I17" s="22"/>
      <c r="J17" s="20"/>
      <c r="K17" s="21"/>
      <c r="L17" s="21"/>
      <c r="M17" s="21"/>
      <c r="N17" s="21"/>
      <c r="O17" s="21"/>
      <c r="P17" s="22"/>
      <c r="Q17" s="20"/>
      <c r="R17" s="21"/>
      <c r="S17" s="21"/>
      <c r="T17" s="21"/>
      <c r="U17" s="21"/>
      <c r="V17" s="21"/>
      <c r="W17" s="22"/>
      <c r="X17" s="20"/>
      <c r="Y17" s="21"/>
      <c r="Z17" s="21"/>
      <c r="AA17" s="21"/>
      <c r="AB17" s="21"/>
      <c r="AC17" s="21"/>
      <c r="AD17" s="22"/>
      <c r="AE17" s="20"/>
      <c r="AF17" s="21"/>
      <c r="AG17" s="21"/>
      <c r="AH17" s="21"/>
      <c r="AI17" s="21"/>
      <c r="AJ17" s="21"/>
      <c r="AK17" s="22"/>
      <c r="AL17" s="12"/>
    </row>
    <row r="18" spans="1:38" x14ac:dyDescent="0.2">
      <c r="A18" s="147"/>
      <c r="B18" s="54"/>
      <c r="C18" s="45"/>
      <c r="D18" s="24"/>
      <c r="E18" s="24"/>
      <c r="F18" s="24"/>
      <c r="G18" s="24"/>
      <c r="H18" s="24"/>
      <c r="I18" s="25"/>
      <c r="J18" s="23"/>
      <c r="K18" s="24"/>
      <c r="L18" s="24"/>
      <c r="M18" s="24"/>
      <c r="N18" s="24"/>
      <c r="O18" s="24"/>
      <c r="P18" s="25"/>
      <c r="Q18" s="23"/>
      <c r="R18" s="24"/>
      <c r="S18" s="24"/>
      <c r="T18" s="24"/>
      <c r="U18" s="24"/>
      <c r="V18" s="24"/>
      <c r="W18" s="25"/>
      <c r="X18" s="23"/>
      <c r="Y18" s="24"/>
      <c r="Z18" s="24"/>
      <c r="AA18" s="24"/>
      <c r="AB18" s="24"/>
      <c r="AC18" s="24"/>
      <c r="AD18" s="25"/>
      <c r="AE18" s="23"/>
      <c r="AF18" s="24"/>
      <c r="AG18" s="24"/>
      <c r="AH18" s="24"/>
      <c r="AI18" s="24"/>
      <c r="AJ18" s="24"/>
      <c r="AK18" s="25"/>
    </row>
    <row r="19" spans="1:38" x14ac:dyDescent="0.2">
      <c r="A19" s="147"/>
      <c r="B19" s="53"/>
      <c r="C19" s="45"/>
      <c r="D19" s="24"/>
      <c r="E19" s="24"/>
      <c r="F19" s="24"/>
      <c r="G19" s="24"/>
      <c r="H19" s="24"/>
      <c r="I19" s="25"/>
      <c r="J19" s="23"/>
      <c r="K19" s="24"/>
      <c r="L19" s="24"/>
      <c r="M19" s="24"/>
      <c r="N19" s="24"/>
      <c r="O19" s="24"/>
      <c r="P19" s="25"/>
      <c r="Q19" s="23"/>
      <c r="R19" s="24"/>
      <c r="S19" s="24"/>
      <c r="T19" s="24"/>
      <c r="U19" s="24"/>
      <c r="V19" s="24"/>
      <c r="W19" s="25"/>
      <c r="X19" s="23"/>
      <c r="Y19" s="24"/>
      <c r="Z19" s="24"/>
      <c r="AA19" s="24"/>
      <c r="AB19" s="24"/>
      <c r="AC19" s="24"/>
      <c r="AD19" s="25"/>
      <c r="AE19" s="23"/>
      <c r="AF19" s="24"/>
      <c r="AG19" s="24"/>
      <c r="AH19" s="24"/>
      <c r="AI19" s="24"/>
      <c r="AJ19" s="24"/>
      <c r="AK19" s="25"/>
      <c r="AL19" s="11"/>
    </row>
    <row r="20" spans="1:38" x14ac:dyDescent="0.2">
      <c r="A20" s="147"/>
      <c r="B20" s="53"/>
      <c r="C20" s="45"/>
      <c r="D20" s="24"/>
      <c r="E20" s="24"/>
      <c r="F20" s="24"/>
      <c r="G20" s="24"/>
      <c r="H20" s="24"/>
      <c r="I20" s="25"/>
      <c r="J20" s="23"/>
      <c r="K20" s="24"/>
      <c r="L20" s="24"/>
      <c r="M20" s="24"/>
      <c r="N20" s="24"/>
      <c r="O20" s="24"/>
      <c r="P20" s="25"/>
      <c r="Q20" s="23"/>
      <c r="R20" s="24"/>
      <c r="S20" s="24"/>
      <c r="T20" s="24"/>
      <c r="U20" s="24"/>
      <c r="V20" s="24"/>
      <c r="W20" s="25"/>
      <c r="X20" s="23"/>
      <c r="Y20" s="24"/>
      <c r="Z20" s="24"/>
      <c r="AA20" s="24"/>
      <c r="AB20" s="24"/>
      <c r="AC20" s="24"/>
      <c r="AD20" s="25"/>
      <c r="AE20" s="23"/>
      <c r="AF20" s="24"/>
      <c r="AG20" s="24"/>
      <c r="AH20" s="24"/>
      <c r="AI20" s="24"/>
      <c r="AJ20" s="24"/>
      <c r="AK20" s="25"/>
      <c r="AL20" s="11"/>
    </row>
    <row r="21" spans="1:38" x14ac:dyDescent="0.2">
      <c r="A21" s="147"/>
      <c r="B21" s="57"/>
      <c r="C21" s="45"/>
      <c r="D21" s="24"/>
      <c r="E21" s="24"/>
      <c r="F21" s="24"/>
      <c r="G21" s="24"/>
      <c r="H21" s="24"/>
      <c r="I21" s="25"/>
      <c r="J21" s="23"/>
      <c r="K21" s="24"/>
      <c r="L21" s="24"/>
      <c r="M21" s="24"/>
      <c r="N21" s="24"/>
      <c r="O21" s="24"/>
      <c r="P21" s="25"/>
      <c r="Q21" s="23"/>
      <c r="R21" s="24"/>
      <c r="S21" s="24"/>
      <c r="T21" s="24"/>
      <c r="U21" s="24"/>
      <c r="V21" s="24"/>
      <c r="W21" s="25"/>
      <c r="X21" s="23"/>
      <c r="Y21" s="24"/>
      <c r="Z21" s="24"/>
      <c r="AA21" s="24"/>
      <c r="AB21" s="24"/>
      <c r="AC21" s="24"/>
      <c r="AD21" s="25"/>
      <c r="AE21" s="23"/>
      <c r="AF21" s="24"/>
      <c r="AG21" s="24"/>
      <c r="AH21" s="24"/>
      <c r="AI21" s="24"/>
      <c r="AJ21" s="24"/>
      <c r="AK21" s="25"/>
      <c r="AL21" s="11"/>
    </row>
    <row r="22" spans="1:38" x14ac:dyDescent="0.2">
      <c r="A22" s="147"/>
      <c r="B22" s="57"/>
      <c r="C22" s="45"/>
      <c r="D22" s="24"/>
      <c r="E22" s="24"/>
      <c r="F22" s="24"/>
      <c r="G22" s="24"/>
      <c r="H22" s="24"/>
      <c r="I22" s="25"/>
      <c r="J22" s="23"/>
      <c r="K22" s="24"/>
      <c r="L22" s="24"/>
      <c r="M22" s="24"/>
      <c r="N22" s="24"/>
      <c r="O22" s="24"/>
      <c r="P22" s="25"/>
      <c r="Q22" s="23"/>
      <c r="R22" s="24"/>
      <c r="S22" s="24"/>
      <c r="T22" s="24"/>
      <c r="U22" s="24"/>
      <c r="V22" s="24"/>
      <c r="W22" s="25"/>
      <c r="X22" s="23"/>
      <c r="Y22" s="24"/>
      <c r="Z22" s="24"/>
      <c r="AA22" s="24"/>
      <c r="AB22" s="24"/>
      <c r="AC22" s="24"/>
      <c r="AD22" s="25"/>
      <c r="AE22" s="23"/>
      <c r="AF22" s="24"/>
      <c r="AG22" s="24"/>
      <c r="AH22" s="24"/>
      <c r="AI22" s="24"/>
      <c r="AJ22" s="24"/>
      <c r="AK22" s="25"/>
      <c r="AL22" s="11"/>
    </row>
    <row r="23" spans="1:38" x14ac:dyDescent="0.2">
      <c r="A23" s="147"/>
      <c r="B23" s="53"/>
      <c r="C23" s="45"/>
      <c r="D23" s="24"/>
      <c r="E23" s="24"/>
      <c r="F23" s="24"/>
      <c r="G23" s="24"/>
      <c r="H23" s="24"/>
      <c r="I23" s="25"/>
      <c r="J23" s="23"/>
      <c r="K23" s="24"/>
      <c r="L23" s="24"/>
      <c r="M23" s="24"/>
      <c r="N23" s="24"/>
      <c r="O23" s="24"/>
      <c r="P23" s="25"/>
      <c r="Q23" s="23"/>
      <c r="R23" s="24"/>
      <c r="S23" s="24"/>
      <c r="T23" s="24"/>
      <c r="U23" s="24"/>
      <c r="V23" s="24"/>
      <c r="W23" s="25"/>
      <c r="X23" s="23"/>
      <c r="Y23" s="24"/>
      <c r="Z23" s="24"/>
      <c r="AA23" s="24"/>
      <c r="AB23" s="24"/>
      <c r="AC23" s="24"/>
      <c r="AD23" s="25"/>
      <c r="AE23" s="23"/>
      <c r="AF23" s="24"/>
      <c r="AG23" s="24"/>
      <c r="AH23" s="24"/>
      <c r="AI23" s="24"/>
      <c r="AJ23" s="24"/>
      <c r="AK23" s="25"/>
      <c r="AL23" s="11"/>
    </row>
    <row r="24" spans="1:38" x14ac:dyDescent="0.2">
      <c r="A24" s="147"/>
      <c r="B24" s="53"/>
      <c r="C24" s="45"/>
      <c r="D24" s="24"/>
      <c r="E24" s="24"/>
      <c r="F24" s="24"/>
      <c r="G24" s="24"/>
      <c r="H24" s="24"/>
      <c r="I24" s="25"/>
      <c r="J24" s="23"/>
      <c r="K24" s="24"/>
      <c r="L24" s="24"/>
      <c r="M24" s="24"/>
      <c r="N24" s="24"/>
      <c r="O24" s="24"/>
      <c r="P24" s="25"/>
      <c r="Q24" s="23"/>
      <c r="R24" s="24"/>
      <c r="S24" s="24"/>
      <c r="T24" s="24"/>
      <c r="U24" s="24"/>
      <c r="V24" s="24"/>
      <c r="W24" s="25"/>
      <c r="X24" s="23"/>
      <c r="Y24" s="24"/>
      <c r="Z24" s="24"/>
      <c r="AA24" s="24"/>
      <c r="AB24" s="24"/>
      <c r="AC24" s="24"/>
      <c r="AD24" s="25"/>
      <c r="AE24" s="23"/>
      <c r="AF24" s="24"/>
      <c r="AG24" s="24"/>
      <c r="AH24" s="24"/>
      <c r="AI24" s="24"/>
      <c r="AJ24" s="24"/>
      <c r="AK24" s="25"/>
      <c r="AL24" s="11"/>
    </row>
    <row r="25" spans="1:38" x14ac:dyDescent="0.2">
      <c r="A25" s="147"/>
      <c r="B25" s="53"/>
      <c r="C25" s="45"/>
      <c r="D25" s="24"/>
      <c r="E25" s="24"/>
      <c r="F25" s="24"/>
      <c r="G25" s="24"/>
      <c r="H25" s="24"/>
      <c r="I25" s="25"/>
      <c r="J25" s="23"/>
      <c r="K25" s="24"/>
      <c r="L25" s="24"/>
      <c r="M25" s="24"/>
      <c r="N25" s="24"/>
      <c r="O25" s="24"/>
      <c r="P25" s="25"/>
      <c r="Q25" s="23"/>
      <c r="R25" s="24"/>
      <c r="S25" s="24"/>
      <c r="T25" s="24"/>
      <c r="U25" s="24"/>
      <c r="V25" s="24"/>
      <c r="W25" s="25"/>
      <c r="X25" s="23"/>
      <c r="Y25" s="24"/>
      <c r="Z25" s="24"/>
      <c r="AA25" s="24"/>
      <c r="AB25" s="24"/>
      <c r="AC25" s="24"/>
      <c r="AD25" s="25"/>
      <c r="AE25" s="23"/>
      <c r="AF25" s="24"/>
      <c r="AG25" s="24"/>
      <c r="AH25" s="24"/>
      <c r="AI25" s="24"/>
      <c r="AJ25" s="24"/>
      <c r="AK25" s="25"/>
      <c r="AL25" s="11"/>
    </row>
    <row r="26" spans="1:38" ht="6.75" customHeight="1" x14ac:dyDescent="0.2">
      <c r="A26" s="38"/>
      <c r="B26" s="6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11"/>
    </row>
    <row r="27" spans="1:38" x14ac:dyDescent="0.2">
      <c r="A27" s="152" t="s">
        <v>38</v>
      </c>
      <c r="B27" s="52"/>
      <c r="C27" s="45"/>
      <c r="D27" s="24"/>
      <c r="E27" s="24"/>
      <c r="F27" s="24"/>
      <c r="G27" s="24"/>
      <c r="H27" s="24"/>
      <c r="I27" s="25"/>
      <c r="J27" s="23"/>
      <c r="K27" s="24"/>
      <c r="L27" s="24"/>
      <c r="M27" s="24"/>
      <c r="N27" s="24"/>
      <c r="O27" s="24"/>
      <c r="P27" s="25"/>
      <c r="Q27" s="23"/>
      <c r="R27" s="24"/>
      <c r="S27" s="24"/>
      <c r="T27" s="24"/>
      <c r="U27" s="24"/>
      <c r="V27" s="24"/>
      <c r="W27" s="25"/>
      <c r="X27" s="23"/>
      <c r="Y27" s="24"/>
      <c r="Z27" s="24"/>
      <c r="AA27" s="24"/>
      <c r="AB27" s="24"/>
      <c r="AC27" s="24"/>
      <c r="AD27" s="25"/>
      <c r="AE27" s="23"/>
      <c r="AF27" s="24"/>
      <c r="AG27" s="24"/>
      <c r="AH27" s="24"/>
      <c r="AI27" s="24"/>
      <c r="AJ27" s="24"/>
      <c r="AK27" s="25"/>
      <c r="AL27" s="11"/>
    </row>
    <row r="28" spans="1:38" x14ac:dyDescent="0.2">
      <c r="A28" s="147"/>
      <c r="B28" s="42"/>
      <c r="C28" s="45"/>
      <c r="D28" s="24"/>
      <c r="E28" s="24"/>
      <c r="F28" s="24"/>
      <c r="G28" s="24"/>
      <c r="H28" s="24"/>
      <c r="I28" s="25"/>
      <c r="J28" s="23"/>
      <c r="K28" s="24"/>
      <c r="L28" s="24"/>
      <c r="M28" s="24"/>
      <c r="N28" s="24"/>
      <c r="O28" s="24"/>
      <c r="P28" s="25"/>
      <c r="Q28" s="23"/>
      <c r="R28" s="24"/>
      <c r="S28" s="24"/>
      <c r="T28" s="24"/>
      <c r="U28" s="24"/>
      <c r="V28" s="24"/>
      <c r="W28" s="25"/>
      <c r="X28" s="23"/>
      <c r="Y28" s="24"/>
      <c r="Z28" s="24"/>
      <c r="AA28" s="24"/>
      <c r="AB28" s="24"/>
      <c r="AC28" s="24"/>
      <c r="AD28" s="25"/>
      <c r="AE28" s="23"/>
      <c r="AF28" s="24"/>
      <c r="AG28" s="24"/>
      <c r="AH28" s="24"/>
      <c r="AI28" s="24"/>
      <c r="AJ28" s="24"/>
      <c r="AK28" s="25"/>
      <c r="AL28" s="11"/>
    </row>
    <row r="29" spans="1:38" x14ac:dyDescent="0.2">
      <c r="A29" s="147"/>
      <c r="B29" s="43"/>
      <c r="C29" s="45"/>
      <c r="D29" s="24"/>
      <c r="E29" s="24"/>
      <c r="F29" s="24"/>
      <c r="G29" s="24"/>
      <c r="H29" s="24"/>
      <c r="I29" s="25"/>
      <c r="J29" s="23"/>
      <c r="K29" s="24"/>
      <c r="L29" s="24"/>
      <c r="M29" s="24"/>
      <c r="N29" s="24"/>
      <c r="O29" s="24"/>
      <c r="P29" s="25"/>
      <c r="Q29" s="23"/>
      <c r="R29" s="24"/>
      <c r="S29" s="24"/>
      <c r="T29" s="24"/>
      <c r="U29" s="24"/>
      <c r="V29" s="24"/>
      <c r="W29" s="25"/>
      <c r="X29" s="23"/>
      <c r="Y29" s="24"/>
      <c r="Z29" s="24"/>
      <c r="AA29" s="24"/>
      <c r="AB29" s="24"/>
      <c r="AC29" s="24"/>
      <c r="AD29" s="25"/>
      <c r="AE29" s="23"/>
      <c r="AF29" s="24"/>
      <c r="AG29" s="24"/>
      <c r="AH29" s="24"/>
      <c r="AI29" s="24"/>
      <c r="AJ29" s="24"/>
      <c r="AK29" s="25"/>
      <c r="AL29" s="11"/>
    </row>
    <row r="30" spans="1:38" x14ac:dyDescent="0.2">
      <c r="A30" s="147"/>
      <c r="B30" s="43"/>
      <c r="C30" s="45"/>
      <c r="D30" s="24"/>
      <c r="E30" s="24"/>
      <c r="F30" s="24"/>
      <c r="G30" s="24"/>
      <c r="H30" s="24"/>
      <c r="I30" s="25"/>
      <c r="J30" s="23"/>
      <c r="K30" s="24"/>
      <c r="L30" s="24"/>
      <c r="M30" s="24"/>
      <c r="N30" s="24"/>
      <c r="O30" s="24"/>
      <c r="P30" s="25"/>
      <c r="Q30" s="23"/>
      <c r="R30" s="24"/>
      <c r="S30" s="24"/>
      <c r="T30" s="24"/>
      <c r="U30" s="24"/>
      <c r="V30" s="24"/>
      <c r="W30" s="25"/>
      <c r="X30" s="23"/>
      <c r="Y30" s="24"/>
      <c r="Z30" s="24"/>
      <c r="AA30" s="24"/>
      <c r="AB30" s="24"/>
      <c r="AC30" s="24"/>
      <c r="AD30" s="25"/>
      <c r="AE30" s="23"/>
      <c r="AF30" s="24"/>
      <c r="AG30" s="24"/>
      <c r="AH30" s="24"/>
      <c r="AI30" s="24"/>
      <c r="AJ30" s="24"/>
      <c r="AK30" s="25"/>
      <c r="AL30" s="11"/>
    </row>
    <row r="31" spans="1:38" x14ac:dyDescent="0.2">
      <c r="A31" s="147"/>
      <c r="B31" s="90"/>
      <c r="C31" s="45"/>
      <c r="D31" s="24"/>
      <c r="E31" s="24"/>
      <c r="F31" s="24"/>
      <c r="G31" s="24"/>
      <c r="H31" s="24"/>
      <c r="I31" s="25"/>
      <c r="J31" s="23"/>
      <c r="K31" s="24"/>
      <c r="L31" s="24"/>
      <c r="M31" s="24"/>
      <c r="N31" s="24"/>
      <c r="O31" s="24"/>
      <c r="P31" s="25"/>
      <c r="Q31" s="23"/>
      <c r="R31" s="24"/>
      <c r="S31" s="24"/>
      <c r="T31" s="24"/>
      <c r="U31" s="24"/>
      <c r="V31" s="24"/>
      <c r="W31" s="25"/>
      <c r="X31" s="23"/>
      <c r="Y31" s="24"/>
      <c r="Z31" s="24"/>
      <c r="AA31" s="24"/>
      <c r="AB31" s="24"/>
      <c r="AC31" s="24"/>
      <c r="AD31" s="25"/>
      <c r="AE31" s="23"/>
      <c r="AF31" s="24"/>
      <c r="AG31" s="24"/>
      <c r="AH31" s="24"/>
      <c r="AI31" s="24"/>
      <c r="AJ31" s="24"/>
      <c r="AK31" s="25"/>
      <c r="AL31" s="11"/>
    </row>
    <row r="32" spans="1:38" x14ac:dyDescent="0.2">
      <c r="A32" s="147"/>
      <c r="B32" s="44"/>
      <c r="C32" s="46"/>
      <c r="D32" s="40"/>
      <c r="E32" s="40"/>
      <c r="F32" s="40"/>
      <c r="G32" s="40"/>
      <c r="H32" s="40"/>
      <c r="I32" s="41"/>
      <c r="J32" s="39"/>
      <c r="K32" s="40"/>
      <c r="L32" s="40"/>
      <c r="M32" s="40"/>
      <c r="N32" s="40"/>
      <c r="O32" s="40"/>
      <c r="P32" s="41"/>
      <c r="Q32" s="39"/>
      <c r="R32" s="40"/>
      <c r="S32" s="40"/>
      <c r="T32" s="40"/>
      <c r="U32" s="40"/>
      <c r="V32" s="40"/>
      <c r="W32" s="41"/>
      <c r="X32" s="39"/>
      <c r="Y32" s="40"/>
      <c r="Z32" s="40"/>
      <c r="AA32" s="40"/>
      <c r="AB32" s="40"/>
      <c r="AC32" s="40"/>
      <c r="AD32" s="41"/>
      <c r="AE32" s="39"/>
      <c r="AF32" s="40"/>
      <c r="AG32" s="40"/>
      <c r="AH32" s="40"/>
      <c r="AI32" s="40"/>
      <c r="AJ32" s="40"/>
      <c r="AK32" s="41"/>
      <c r="AL32" s="11"/>
    </row>
    <row r="33" spans="1:38" x14ac:dyDescent="0.2">
      <c r="A33" s="147"/>
      <c r="B33" s="43"/>
      <c r="C33" s="45"/>
      <c r="D33" s="24"/>
      <c r="E33" s="24"/>
      <c r="F33" s="24"/>
      <c r="G33" s="24"/>
      <c r="H33" s="24"/>
      <c r="I33" s="25"/>
      <c r="J33" s="23"/>
      <c r="K33" s="24"/>
      <c r="L33" s="24"/>
      <c r="M33" s="24"/>
      <c r="N33" s="24"/>
      <c r="O33" s="24"/>
      <c r="P33" s="25"/>
      <c r="Q33" s="23"/>
      <c r="R33" s="24"/>
      <c r="S33" s="24"/>
      <c r="T33" s="24"/>
      <c r="U33" s="24"/>
      <c r="V33" s="24"/>
      <c r="W33" s="25"/>
      <c r="X33" s="23"/>
      <c r="Y33" s="24"/>
      <c r="Z33" s="24"/>
      <c r="AA33" s="24"/>
      <c r="AB33" s="24"/>
      <c r="AC33" s="24"/>
      <c r="AD33" s="25"/>
      <c r="AE33" s="23"/>
      <c r="AF33" s="24"/>
      <c r="AG33" s="24"/>
      <c r="AH33" s="24"/>
      <c r="AI33" s="24"/>
      <c r="AJ33" s="24"/>
      <c r="AK33" s="25"/>
      <c r="AL33" s="11"/>
    </row>
    <row r="34" spans="1:38" x14ac:dyDescent="0.2">
      <c r="A34" s="147"/>
      <c r="B34" s="43"/>
      <c r="C34" s="45"/>
      <c r="D34" s="24"/>
      <c r="E34" s="24"/>
      <c r="F34" s="24"/>
      <c r="G34" s="24"/>
      <c r="H34" s="24"/>
      <c r="I34" s="25"/>
      <c r="J34" s="23"/>
      <c r="K34" s="24"/>
      <c r="L34" s="24"/>
      <c r="M34" s="24"/>
      <c r="N34" s="24"/>
      <c r="O34" s="24"/>
      <c r="P34" s="25"/>
      <c r="Q34" s="23"/>
      <c r="R34" s="24"/>
      <c r="S34" s="24"/>
      <c r="T34" s="24"/>
      <c r="U34" s="24"/>
      <c r="V34" s="24"/>
      <c r="W34" s="25"/>
      <c r="X34" s="23"/>
      <c r="Y34" s="24"/>
      <c r="Z34" s="24"/>
      <c r="AA34" s="24"/>
      <c r="AB34" s="24"/>
      <c r="AC34" s="24"/>
      <c r="AD34" s="25"/>
      <c r="AE34" s="23"/>
      <c r="AF34" s="24"/>
      <c r="AG34" s="24"/>
      <c r="AH34" s="24"/>
      <c r="AI34" s="24"/>
      <c r="AJ34" s="24"/>
      <c r="AK34" s="25"/>
      <c r="AL34" s="11"/>
    </row>
    <row r="35" spans="1:38" x14ac:dyDescent="0.2">
      <c r="A35" s="147"/>
      <c r="B35" s="43"/>
      <c r="C35" s="45"/>
      <c r="D35" s="24"/>
      <c r="E35" s="24"/>
      <c r="F35" s="24"/>
      <c r="G35" s="24"/>
      <c r="H35" s="24"/>
      <c r="I35" s="25"/>
      <c r="J35" s="23"/>
      <c r="K35" s="24"/>
      <c r="L35" s="24"/>
      <c r="M35" s="24"/>
      <c r="N35" s="24"/>
      <c r="O35" s="24"/>
      <c r="P35" s="25"/>
      <c r="Q35" s="23"/>
      <c r="R35" s="24"/>
      <c r="S35" s="24"/>
      <c r="T35" s="24"/>
      <c r="U35" s="24"/>
      <c r="V35" s="24"/>
      <c r="W35" s="25"/>
      <c r="X35" s="23"/>
      <c r="Y35" s="24"/>
      <c r="Z35" s="24"/>
      <c r="AA35" s="24"/>
      <c r="AB35" s="24"/>
      <c r="AC35" s="24"/>
      <c r="AD35" s="25"/>
      <c r="AE35" s="23"/>
      <c r="AF35" s="24"/>
      <c r="AG35" s="24"/>
      <c r="AH35" s="24"/>
      <c r="AI35" s="24"/>
      <c r="AJ35" s="24"/>
      <c r="AK35" s="25"/>
      <c r="AL35" s="11"/>
    </row>
    <row r="36" spans="1:38" x14ac:dyDescent="0.2">
      <c r="A36" s="147"/>
      <c r="B36" s="43"/>
      <c r="C36" s="45"/>
      <c r="D36" s="24"/>
      <c r="E36" s="24"/>
      <c r="F36" s="24"/>
      <c r="G36" s="24"/>
      <c r="H36" s="24"/>
      <c r="I36" s="25"/>
      <c r="J36" s="23"/>
      <c r="K36" s="24"/>
      <c r="L36" s="24"/>
      <c r="M36" s="24"/>
      <c r="N36" s="24"/>
      <c r="O36" s="24"/>
      <c r="P36" s="25"/>
      <c r="Q36" s="23"/>
      <c r="R36" s="24"/>
      <c r="S36" s="24"/>
      <c r="T36" s="24"/>
      <c r="U36" s="24"/>
      <c r="V36" s="24"/>
      <c r="W36" s="25"/>
      <c r="X36" s="23"/>
      <c r="Y36" s="24"/>
      <c r="Z36" s="24"/>
      <c r="AA36" s="24"/>
      <c r="AB36" s="24"/>
      <c r="AC36" s="24"/>
      <c r="AD36" s="25"/>
      <c r="AE36" s="23"/>
      <c r="AF36" s="24"/>
      <c r="AG36" s="24"/>
      <c r="AH36" s="24"/>
      <c r="AI36" s="24"/>
      <c r="AJ36" s="24"/>
      <c r="AK36" s="25"/>
      <c r="AL36" s="11"/>
    </row>
    <row r="37" spans="1:38" s="7" customFormat="1" ht="7.5" customHeight="1" x14ac:dyDescent="0.2">
      <c r="A37" s="58"/>
      <c r="AL37" s="15"/>
    </row>
    <row r="38" spans="1:38" s="7" customFormat="1" x14ac:dyDescent="0.2">
      <c r="A38" s="58"/>
      <c r="B38" s="92" t="s">
        <v>42</v>
      </c>
      <c r="AL38" s="15"/>
    </row>
    <row r="39" spans="1:38" s="7" customFormat="1" x14ac:dyDescent="0.2">
      <c r="A39" s="58"/>
      <c r="B39" s="93" t="s">
        <v>41</v>
      </c>
      <c r="AL39" s="15"/>
    </row>
    <row r="40" spans="1:38" s="7" customFormat="1" x14ac:dyDescent="0.2">
      <c r="A40" s="58"/>
      <c r="AL40" s="15"/>
    </row>
    <row r="41" spans="1:38" s="7" customFormat="1" x14ac:dyDescent="0.2">
      <c r="A41" s="58"/>
      <c r="AL41" s="15"/>
    </row>
    <row r="42" spans="1:38" s="7" customFormat="1" x14ac:dyDescent="0.2">
      <c r="A42" s="58"/>
      <c r="AL42" s="15"/>
    </row>
    <row r="43" spans="1:38" s="7" customFormat="1" x14ac:dyDescent="0.2">
      <c r="A43" s="58"/>
      <c r="AL43" s="15"/>
    </row>
    <row r="44" spans="1:38" s="7" customFormat="1" x14ac:dyDescent="0.2">
      <c r="A44" s="58"/>
      <c r="AL44" s="15"/>
    </row>
    <row r="45" spans="1:38" s="7" customFormat="1" x14ac:dyDescent="0.2">
      <c r="A45" s="58"/>
      <c r="AL45" s="15"/>
    </row>
    <row r="46" spans="1:38" s="7" customFormat="1" x14ac:dyDescent="0.2">
      <c r="A46" s="58"/>
      <c r="AL46" s="15"/>
    </row>
    <row r="47" spans="1:38" s="7" customFormat="1" x14ac:dyDescent="0.2">
      <c r="A47" s="58"/>
      <c r="AL47" s="15"/>
    </row>
    <row r="48" spans="1:38" s="7" customFormat="1" x14ac:dyDescent="0.2">
      <c r="A48" s="58"/>
      <c r="AL48" s="15"/>
    </row>
    <row r="49" spans="1:38" s="7" customFormat="1" x14ac:dyDescent="0.2">
      <c r="A49" s="58"/>
      <c r="AL49" s="15"/>
    </row>
    <row r="50" spans="1:38" s="7" customFormat="1" x14ac:dyDescent="0.2">
      <c r="A50" s="58"/>
      <c r="AL50" s="15"/>
    </row>
    <row r="51" spans="1:38" s="7" customFormat="1" x14ac:dyDescent="0.2">
      <c r="A51" s="58"/>
      <c r="AL51" s="15"/>
    </row>
    <row r="52" spans="1:38" s="7" customFormat="1" x14ac:dyDescent="0.2">
      <c r="A52" s="58"/>
      <c r="AL52" s="15"/>
    </row>
    <row r="53" spans="1:38" s="7" customFormat="1" x14ac:dyDescent="0.2">
      <c r="A53" s="58"/>
      <c r="AL53" s="15"/>
    </row>
    <row r="54" spans="1:38" s="7" customFormat="1" x14ac:dyDescent="0.2">
      <c r="A54" s="58"/>
      <c r="AL54" s="15"/>
    </row>
    <row r="55" spans="1:38" s="7" customFormat="1" x14ac:dyDescent="0.2">
      <c r="A55" s="58"/>
      <c r="AL55" s="15"/>
    </row>
    <row r="56" spans="1:38" s="7" customFormat="1" x14ac:dyDescent="0.2">
      <c r="A56" s="58"/>
      <c r="AL56" s="15"/>
    </row>
    <row r="57" spans="1:38" s="7" customFormat="1" x14ac:dyDescent="0.2">
      <c r="A57" s="58"/>
      <c r="AL57" s="15"/>
    </row>
    <row r="58" spans="1:38" s="7" customFormat="1" x14ac:dyDescent="0.2">
      <c r="A58" s="58"/>
      <c r="AL58" s="15"/>
    </row>
    <row r="59" spans="1:38" s="7" customFormat="1" x14ac:dyDescent="0.2">
      <c r="A59" s="58"/>
      <c r="AL59" s="15"/>
    </row>
    <row r="60" spans="1:38" s="7" customFormat="1" x14ac:dyDescent="0.2">
      <c r="A60" s="58"/>
      <c r="AL60" s="15"/>
    </row>
    <row r="61" spans="1:38" s="7" customFormat="1" x14ac:dyDescent="0.2">
      <c r="A61" s="58"/>
      <c r="AL61" s="15"/>
    </row>
    <row r="62" spans="1:38" s="7" customFormat="1" x14ac:dyDescent="0.2">
      <c r="A62" s="58"/>
      <c r="AL62" s="15"/>
    </row>
    <row r="63" spans="1:38" s="7" customFormat="1" x14ac:dyDescent="0.2">
      <c r="A63" s="58"/>
      <c r="AL63" s="15"/>
    </row>
    <row r="64" spans="1:38" s="7" customFormat="1" x14ac:dyDescent="0.2">
      <c r="A64" s="58"/>
      <c r="AL64" s="15"/>
    </row>
    <row r="65" spans="1:38" s="7" customFormat="1" x14ac:dyDescent="0.2">
      <c r="A65" s="58"/>
      <c r="AL65" s="15"/>
    </row>
    <row r="66" spans="1:38" s="7" customFormat="1" x14ac:dyDescent="0.2">
      <c r="A66" s="58"/>
      <c r="AL66" s="15"/>
    </row>
    <row r="67" spans="1:38" s="7" customFormat="1" x14ac:dyDescent="0.2">
      <c r="A67" s="58"/>
      <c r="AL67" s="15"/>
    </row>
    <row r="68" spans="1:38" s="7" customFormat="1" x14ac:dyDescent="0.2">
      <c r="A68" s="58"/>
      <c r="AL68" s="15"/>
    </row>
    <row r="69" spans="1:38" s="7" customFormat="1" x14ac:dyDescent="0.2">
      <c r="A69" s="58"/>
      <c r="AL69" s="15"/>
    </row>
    <row r="70" spans="1:38" s="7" customFormat="1" x14ac:dyDescent="0.2">
      <c r="A70" s="58"/>
      <c r="AL70" s="15"/>
    </row>
    <row r="71" spans="1:38" s="7" customFormat="1" x14ac:dyDescent="0.2">
      <c r="A71" s="58"/>
      <c r="AL71" s="15"/>
    </row>
    <row r="72" spans="1:38" s="7" customFormat="1" x14ac:dyDescent="0.2">
      <c r="A72" s="58"/>
      <c r="AL72" s="15"/>
    </row>
    <row r="73" spans="1:38" s="7" customFormat="1" x14ac:dyDescent="0.2">
      <c r="A73" s="58"/>
      <c r="AL73" s="15"/>
    </row>
    <row r="74" spans="1:38" s="7" customFormat="1" x14ac:dyDescent="0.2">
      <c r="A74" s="58"/>
      <c r="AL74" s="15"/>
    </row>
    <row r="75" spans="1:38" s="7" customFormat="1" x14ac:dyDescent="0.2">
      <c r="A75" s="58"/>
      <c r="AL75" s="15"/>
    </row>
    <row r="76" spans="1:38" s="7" customFormat="1" x14ac:dyDescent="0.2">
      <c r="A76" s="58"/>
      <c r="AL76" s="15"/>
    </row>
    <row r="77" spans="1:38" s="7" customFormat="1" x14ac:dyDescent="0.2">
      <c r="A77" s="58"/>
      <c r="AL77" s="15"/>
    </row>
    <row r="78" spans="1:38" s="7" customFormat="1" x14ac:dyDescent="0.2">
      <c r="A78" s="58"/>
      <c r="AL78" s="15"/>
    </row>
    <row r="79" spans="1:38" s="7" customFormat="1" x14ac:dyDescent="0.2">
      <c r="A79" s="58"/>
      <c r="AL79" s="15"/>
    </row>
    <row r="80" spans="1:38" s="7" customFormat="1" x14ac:dyDescent="0.2">
      <c r="A80" s="58"/>
      <c r="AL80" s="15"/>
    </row>
    <row r="81" spans="1:38" s="7" customFormat="1" x14ac:dyDescent="0.2">
      <c r="A81" s="58"/>
      <c r="AL81" s="15"/>
    </row>
    <row r="82" spans="1:38" s="7" customFormat="1" x14ac:dyDescent="0.2">
      <c r="A82" s="58"/>
      <c r="AL82" s="15"/>
    </row>
    <row r="83" spans="1:38" s="7" customFormat="1" x14ac:dyDescent="0.2">
      <c r="A83" s="58"/>
      <c r="AL83" s="15"/>
    </row>
    <row r="84" spans="1:38" s="7" customFormat="1" x14ac:dyDescent="0.2">
      <c r="A84" s="58"/>
      <c r="AL84" s="15"/>
    </row>
    <row r="85" spans="1:38" s="7" customFormat="1" x14ac:dyDescent="0.2">
      <c r="A85" s="58"/>
      <c r="AL85" s="15"/>
    </row>
    <row r="86" spans="1:38" s="7" customFormat="1" x14ac:dyDescent="0.2">
      <c r="A86" s="58"/>
      <c r="AL86" s="15"/>
    </row>
    <row r="87" spans="1:38" s="7" customFormat="1" x14ac:dyDescent="0.2">
      <c r="A87" s="58"/>
      <c r="AL87" s="15"/>
    </row>
    <row r="88" spans="1:38" s="7" customFormat="1" x14ac:dyDescent="0.2">
      <c r="A88" s="58"/>
      <c r="AL88" s="15"/>
    </row>
    <row r="89" spans="1:38" s="7" customFormat="1" x14ac:dyDescent="0.2">
      <c r="A89" s="58"/>
      <c r="AL89" s="15"/>
    </row>
    <row r="90" spans="1:38" s="7" customFormat="1" x14ac:dyDescent="0.2">
      <c r="A90" s="58"/>
      <c r="AL90" s="15"/>
    </row>
    <row r="91" spans="1:38" s="7" customFormat="1" x14ac:dyDescent="0.2">
      <c r="A91" s="58"/>
      <c r="AL91" s="15"/>
    </row>
    <row r="92" spans="1:38" s="7" customFormat="1" x14ac:dyDescent="0.2">
      <c r="A92" s="58"/>
      <c r="AL92" s="15"/>
    </row>
    <row r="93" spans="1:38" s="7" customFormat="1" x14ac:dyDescent="0.2">
      <c r="A93" s="58"/>
      <c r="AL93" s="15"/>
    </row>
    <row r="94" spans="1:38" s="7" customFormat="1" x14ac:dyDescent="0.2">
      <c r="A94" s="58"/>
      <c r="AL94" s="15"/>
    </row>
    <row r="95" spans="1:38" s="7" customFormat="1" x14ac:dyDescent="0.2">
      <c r="A95" s="58"/>
      <c r="AL95" s="15"/>
    </row>
    <row r="96" spans="1:38" s="7" customFormat="1" x14ac:dyDescent="0.2">
      <c r="A96" s="58"/>
      <c r="AL96" s="15"/>
    </row>
    <row r="97" spans="1:38" s="7" customFormat="1" x14ac:dyDescent="0.2">
      <c r="A97" s="58"/>
      <c r="AL97" s="15"/>
    </row>
    <row r="98" spans="1:38" s="7" customFormat="1" x14ac:dyDescent="0.2">
      <c r="A98" s="58"/>
      <c r="AL98" s="15"/>
    </row>
    <row r="99" spans="1:38" s="7" customFormat="1" x14ac:dyDescent="0.2">
      <c r="A99" s="58"/>
      <c r="AL99" s="15"/>
    </row>
    <row r="100" spans="1:38" s="7" customFormat="1" x14ac:dyDescent="0.2">
      <c r="A100" s="58"/>
      <c r="AL100" s="15"/>
    </row>
    <row r="101" spans="1:38" s="7" customFormat="1" x14ac:dyDescent="0.2">
      <c r="A101" s="58"/>
      <c r="AL101" s="15"/>
    </row>
    <row r="102" spans="1:38" s="7" customFormat="1" x14ac:dyDescent="0.2">
      <c r="A102" s="58"/>
      <c r="AL102" s="15"/>
    </row>
    <row r="103" spans="1:38" s="7" customFormat="1" x14ac:dyDescent="0.2">
      <c r="A103" s="58"/>
      <c r="AL103" s="15"/>
    </row>
    <row r="104" spans="1:38" s="7" customFormat="1" x14ac:dyDescent="0.2">
      <c r="A104" s="58"/>
      <c r="AL104" s="15"/>
    </row>
    <row r="105" spans="1:38" s="7" customFormat="1" x14ac:dyDescent="0.2">
      <c r="A105" s="58"/>
      <c r="AL105" s="15"/>
    </row>
    <row r="106" spans="1:38" s="7" customFormat="1" x14ac:dyDescent="0.2">
      <c r="A106" s="58"/>
      <c r="AL106" s="15"/>
    </row>
    <row r="107" spans="1:38" s="7" customFormat="1" x14ac:dyDescent="0.2">
      <c r="A107" s="58"/>
      <c r="AL107" s="15"/>
    </row>
    <row r="108" spans="1:38" s="7" customFormat="1" x14ac:dyDescent="0.2">
      <c r="A108" s="58"/>
      <c r="AL108" s="15"/>
    </row>
    <row r="109" spans="1:38" s="7" customFormat="1" x14ac:dyDescent="0.2">
      <c r="A109" s="58"/>
      <c r="AL109" s="15"/>
    </row>
    <row r="110" spans="1:38" s="7" customFormat="1" x14ac:dyDescent="0.2">
      <c r="A110" s="58"/>
      <c r="AL110" s="15"/>
    </row>
    <row r="111" spans="1:38" s="7" customFormat="1" x14ac:dyDescent="0.2">
      <c r="A111" s="58"/>
      <c r="AL111" s="15"/>
    </row>
    <row r="112" spans="1:38" s="7" customFormat="1" x14ac:dyDescent="0.2">
      <c r="A112" s="58"/>
      <c r="AL112" s="15"/>
    </row>
    <row r="113" spans="1:38" s="7" customFormat="1" x14ac:dyDescent="0.2">
      <c r="A113" s="58"/>
      <c r="AL113" s="15"/>
    </row>
    <row r="114" spans="1:38" s="7" customFormat="1" x14ac:dyDescent="0.2">
      <c r="A114" s="58"/>
      <c r="AL114" s="15"/>
    </row>
    <row r="115" spans="1:38" s="7" customFormat="1" x14ac:dyDescent="0.2">
      <c r="A115" s="58"/>
      <c r="AL115" s="15"/>
    </row>
    <row r="116" spans="1:38" s="7" customFormat="1" x14ac:dyDescent="0.2">
      <c r="A116" s="58"/>
      <c r="AL116" s="15"/>
    </row>
    <row r="117" spans="1:38" s="7" customFormat="1" x14ac:dyDescent="0.2">
      <c r="A117" s="58"/>
      <c r="AL117" s="15"/>
    </row>
    <row r="118" spans="1:38" s="7" customFormat="1" x14ac:dyDescent="0.2">
      <c r="A118" s="58"/>
      <c r="AL118" s="15"/>
    </row>
    <row r="119" spans="1:38" s="7" customFormat="1" x14ac:dyDescent="0.2">
      <c r="A119" s="58"/>
      <c r="AL119" s="15"/>
    </row>
    <row r="120" spans="1:38" s="7" customFormat="1" x14ac:dyDescent="0.2">
      <c r="A120" s="58"/>
      <c r="AL120" s="15"/>
    </row>
    <row r="121" spans="1:38" s="7" customFormat="1" x14ac:dyDescent="0.2">
      <c r="A121" s="58"/>
      <c r="AL121" s="15"/>
    </row>
    <row r="122" spans="1:38" s="7" customFormat="1" x14ac:dyDescent="0.2">
      <c r="A122" s="58"/>
      <c r="AL122" s="15"/>
    </row>
    <row r="123" spans="1:38" s="7" customFormat="1" x14ac:dyDescent="0.2">
      <c r="A123" s="58"/>
      <c r="AL123" s="15"/>
    </row>
    <row r="124" spans="1:38" s="7" customFormat="1" x14ac:dyDescent="0.2">
      <c r="A124" s="58"/>
      <c r="AL124" s="15"/>
    </row>
    <row r="125" spans="1:38" s="7" customFormat="1" x14ac:dyDescent="0.2">
      <c r="A125" s="58"/>
      <c r="AL125" s="15"/>
    </row>
    <row r="126" spans="1:38" s="7" customFormat="1" x14ac:dyDescent="0.2">
      <c r="A126" s="58"/>
      <c r="AL126" s="15"/>
    </row>
    <row r="127" spans="1:38" s="7" customFormat="1" x14ac:dyDescent="0.2">
      <c r="A127" s="58"/>
      <c r="AL127" s="15"/>
    </row>
    <row r="128" spans="1:38" s="7" customFormat="1" x14ac:dyDescent="0.2">
      <c r="A128" s="58"/>
      <c r="AL128" s="15"/>
    </row>
    <row r="129" spans="1:38" s="7" customFormat="1" x14ac:dyDescent="0.2">
      <c r="A129" s="58"/>
      <c r="AL129" s="15"/>
    </row>
    <row r="130" spans="1:38" s="7" customFormat="1" x14ac:dyDescent="0.2">
      <c r="A130" s="58"/>
      <c r="AL130" s="15"/>
    </row>
    <row r="131" spans="1:38" s="7" customFormat="1" x14ac:dyDescent="0.2">
      <c r="A131" s="58"/>
      <c r="AL131" s="15"/>
    </row>
    <row r="132" spans="1:38" s="7" customFormat="1" x14ac:dyDescent="0.2">
      <c r="A132" s="58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 s="15"/>
    </row>
    <row r="133" spans="1:38" s="7" customFormat="1" x14ac:dyDescent="0.2">
      <c r="A133" s="58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 s="15"/>
    </row>
    <row r="134" spans="1:38" s="7" customFormat="1" x14ac:dyDescent="0.2">
      <c r="A134" s="58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 s="15"/>
    </row>
    <row r="135" spans="1:38" s="7" customFormat="1" x14ac:dyDescent="0.2">
      <c r="A135" s="58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 s="15"/>
    </row>
    <row r="136" spans="1:38" s="7" customFormat="1" x14ac:dyDescent="0.2">
      <c r="A136" s="58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 s="15"/>
    </row>
    <row r="137" spans="1:38" s="7" customFormat="1" x14ac:dyDescent="0.2">
      <c r="A137" s="58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 s="15"/>
    </row>
    <row r="138" spans="1:38" s="7" customFormat="1" x14ac:dyDescent="0.2">
      <c r="A138" s="5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 s="15"/>
    </row>
    <row r="139" spans="1:38" s="7" customFormat="1" x14ac:dyDescent="0.2">
      <c r="A139" s="58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 s="15"/>
    </row>
    <row r="140" spans="1:38" s="7" customFormat="1" x14ac:dyDescent="0.2">
      <c r="A140" s="58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 s="15"/>
    </row>
    <row r="141" spans="1:38" s="7" customFormat="1" x14ac:dyDescent="0.2">
      <c r="A141" s="58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 s="15"/>
    </row>
    <row r="142" spans="1:38" s="7" customFormat="1" x14ac:dyDescent="0.2">
      <c r="A142" s="58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 s="15"/>
    </row>
    <row r="143" spans="1:38" s="7" customFormat="1" x14ac:dyDescent="0.2">
      <c r="A143" s="58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 s="15"/>
    </row>
    <row r="144" spans="1:38" s="7" customFormat="1" x14ac:dyDescent="0.2">
      <c r="A144" s="58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 s="15"/>
    </row>
    <row r="145" spans="1:38" s="7" customFormat="1" x14ac:dyDescent="0.2">
      <c r="A145" s="58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 s="15"/>
    </row>
    <row r="146" spans="1:38" s="7" customFormat="1" x14ac:dyDescent="0.2">
      <c r="A146" s="58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 s="15"/>
    </row>
    <row r="147" spans="1:38" s="7" customFormat="1" x14ac:dyDescent="0.2">
      <c r="A147" s="58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 s="15"/>
    </row>
    <row r="148" spans="1:38" s="7" customFormat="1" x14ac:dyDescent="0.2">
      <c r="A148" s="5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 s="15"/>
    </row>
  </sheetData>
  <sheetProtection selectLockedCells="1"/>
  <mergeCells count="5">
    <mergeCell ref="X1:AD1"/>
    <mergeCell ref="AE1:AH1"/>
    <mergeCell ref="A5:A14"/>
    <mergeCell ref="A16:A25"/>
    <mergeCell ref="A27:A36"/>
  </mergeCells>
  <conditionalFormatting sqref="C3:AK3">
    <cfRule type="cellIs" dxfId="2" priority="1" stopIfTrue="1" operator="equal">
      <formula>0</formula>
    </cfRule>
  </conditionalFormatting>
  <dataValidations count="2">
    <dataValidation type="whole" allowBlank="1" showInputMessage="1" showErrorMessage="1" sqref="AE1:AH1">
      <formula1>2000</formula1>
      <formula2>2099</formula2>
    </dataValidation>
    <dataValidation type="list" allowBlank="1" showInputMessage="1" showErrorMessage="1" sqref="X1:AD1">
      <formula1>$AL$4:$AL$15</formula1>
    </dataValidation>
  </dataValidations>
  <pageMargins left="0.5" right="0.37" top="0.42" bottom="0.32" header="0.34" footer="0.2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M92"/>
  <sheetViews>
    <sheetView zoomScale="115" zoomScaleNormal="115" workbookViewId="0">
      <selection activeCell="AE2" sqref="AE2"/>
    </sheetView>
  </sheetViews>
  <sheetFormatPr defaultRowHeight="12.75" x14ac:dyDescent="0.2"/>
  <cols>
    <col min="1" max="1" width="2.42578125" style="3" customWidth="1"/>
    <col min="2" max="2" width="11.85546875" bestFit="1" customWidth="1"/>
    <col min="3" max="3" width="1.42578125" customWidth="1"/>
    <col min="4" max="38" width="3.28515625" customWidth="1"/>
    <col min="39" max="39" width="4.5703125" style="9" bestFit="1" customWidth="1"/>
  </cols>
  <sheetData>
    <row r="1" spans="1:39" ht="18" x14ac:dyDescent="0.25">
      <c r="A1" s="91" t="s">
        <v>26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0"/>
      <c r="R1" s="10"/>
      <c r="S1" s="10"/>
      <c r="T1" s="10"/>
      <c r="U1" s="10"/>
      <c r="V1" s="10"/>
      <c r="W1" s="10"/>
      <c r="X1" s="10"/>
      <c r="Y1" s="148" t="s">
        <v>14</v>
      </c>
      <c r="Z1" s="148"/>
      <c r="AA1" s="148"/>
      <c r="AB1" s="148"/>
      <c r="AC1" s="148"/>
      <c r="AD1" s="148"/>
      <c r="AE1" s="148"/>
      <c r="AF1" s="149">
        <v>2012</v>
      </c>
      <c r="AG1" s="149"/>
      <c r="AH1" s="149"/>
      <c r="AI1" s="149"/>
      <c r="AJ1" s="10"/>
      <c r="AK1" s="10"/>
      <c r="AL1" s="11">
        <f>+Lookup!I15</f>
        <v>31</v>
      </c>
      <c r="AM1" s="11"/>
    </row>
    <row r="2" spans="1:39" ht="7.5" customHeight="1" x14ac:dyDescent="0.2">
      <c r="B2" s="7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</row>
    <row r="3" spans="1:39" ht="13.5" thickBot="1" x14ac:dyDescent="0.25">
      <c r="A3" s="151"/>
      <c r="B3" s="83"/>
      <c r="C3" s="92"/>
      <c r="D3" s="16">
        <f>IF(NOT($AE$3+8&gt;$AL$1),AL3+1,IF(F3-2&gt;0,F3-2,))</f>
        <v>0</v>
      </c>
      <c r="E3" s="16">
        <f>IF(NOT($AE$3+9&gt;$AL$1),D3+1,IF(F3-1&gt;0,F3-1,))</f>
        <v>0</v>
      </c>
      <c r="F3" s="16">
        <f>IF(G3-1&gt;0,G3-1,)</f>
        <v>0</v>
      </c>
      <c r="G3" s="16">
        <f>IF(H3-1&gt;0,H3-1,)</f>
        <v>0</v>
      </c>
      <c r="H3" s="16">
        <f>IF(I3-1&gt;0,I3-1,)</f>
        <v>1</v>
      </c>
      <c r="I3" s="16">
        <f>IF(J3-1&gt;0,J3-1,)</f>
        <v>2</v>
      </c>
      <c r="J3" s="16">
        <f>7-Lookup!I14</f>
        <v>3</v>
      </c>
      <c r="K3" s="16">
        <f t="shared" ref="K3:AD3" si="0">+J3+1</f>
        <v>4</v>
      </c>
      <c r="L3" s="16">
        <f t="shared" si="0"/>
        <v>5</v>
      </c>
      <c r="M3" s="16">
        <f t="shared" si="0"/>
        <v>6</v>
      </c>
      <c r="N3" s="16">
        <f t="shared" si="0"/>
        <v>7</v>
      </c>
      <c r="O3" s="16">
        <f t="shared" si="0"/>
        <v>8</v>
      </c>
      <c r="P3" s="16">
        <f t="shared" si="0"/>
        <v>9</v>
      </c>
      <c r="Q3" s="16">
        <f t="shared" si="0"/>
        <v>10</v>
      </c>
      <c r="R3" s="16">
        <f t="shared" si="0"/>
        <v>11</v>
      </c>
      <c r="S3" s="16">
        <f t="shared" si="0"/>
        <v>12</v>
      </c>
      <c r="T3" s="16">
        <f t="shared" si="0"/>
        <v>13</v>
      </c>
      <c r="U3" s="16">
        <f t="shared" si="0"/>
        <v>14</v>
      </c>
      <c r="V3" s="16">
        <f t="shared" si="0"/>
        <v>15</v>
      </c>
      <c r="W3" s="16">
        <f t="shared" si="0"/>
        <v>16</v>
      </c>
      <c r="X3" s="16">
        <f t="shared" si="0"/>
        <v>17</v>
      </c>
      <c r="Y3" s="16">
        <f t="shared" si="0"/>
        <v>18</v>
      </c>
      <c r="Z3" s="16">
        <f t="shared" si="0"/>
        <v>19</v>
      </c>
      <c r="AA3" s="16">
        <f t="shared" si="0"/>
        <v>20</v>
      </c>
      <c r="AB3" s="16">
        <f t="shared" si="0"/>
        <v>21</v>
      </c>
      <c r="AC3" s="16">
        <f t="shared" si="0"/>
        <v>22</v>
      </c>
      <c r="AD3" s="16">
        <f t="shared" si="0"/>
        <v>23</v>
      </c>
      <c r="AE3" s="16">
        <f>IF(NOT($AD$3+1&gt;$AL$1),AD3+1,)</f>
        <v>24</v>
      </c>
      <c r="AF3" s="16">
        <f>IF(NOT($AD$3+2&gt;$AL$1),AE3+1,)</f>
        <v>25</v>
      </c>
      <c r="AG3" s="16">
        <f>IF(NOT($AD$3+3&gt;$AL$1),AF3+1,)</f>
        <v>26</v>
      </c>
      <c r="AH3" s="16">
        <f>IF(NOT($AD$3+4&gt;$AL$1),AG3+1,)</f>
        <v>27</v>
      </c>
      <c r="AI3" s="16">
        <f>IF(NOT($AD$3+5&gt;$AL$1),AH3+1,)</f>
        <v>28</v>
      </c>
      <c r="AJ3" s="16">
        <f>IF(NOT($AD$3+6&gt;$AL$1),AI3+1,)</f>
        <v>29</v>
      </c>
      <c r="AK3" s="16">
        <f>IF(NOT($AD$3+7&gt;$AL$1),AJ3+1,)</f>
        <v>30</v>
      </c>
      <c r="AL3" s="16">
        <f>IF(NOT($AD$3+8&gt;$AL$1),AK3+1,)</f>
        <v>31</v>
      </c>
      <c r="AM3" s="11"/>
    </row>
    <row r="4" spans="1:39" ht="13.5" thickBot="1" x14ac:dyDescent="0.25">
      <c r="A4" s="151"/>
      <c r="B4" s="105"/>
      <c r="C4" s="93"/>
      <c r="D4" s="17" t="s">
        <v>2</v>
      </c>
      <c r="E4" s="18" t="s">
        <v>3</v>
      </c>
      <c r="F4" s="18" t="s">
        <v>1</v>
      </c>
      <c r="G4" s="18" t="s">
        <v>4</v>
      </c>
      <c r="H4" s="18" t="s">
        <v>1</v>
      </c>
      <c r="I4" s="18" t="s">
        <v>0</v>
      </c>
      <c r="J4" s="19" t="s">
        <v>2</v>
      </c>
      <c r="K4" s="17" t="s">
        <v>2</v>
      </c>
      <c r="L4" s="18" t="s">
        <v>3</v>
      </c>
      <c r="M4" s="18" t="s">
        <v>1</v>
      </c>
      <c r="N4" s="18" t="s">
        <v>4</v>
      </c>
      <c r="O4" s="18" t="s">
        <v>1</v>
      </c>
      <c r="P4" s="18" t="s">
        <v>0</v>
      </c>
      <c r="Q4" s="19" t="s">
        <v>2</v>
      </c>
      <c r="R4" s="17" t="s">
        <v>2</v>
      </c>
      <c r="S4" s="18" t="s">
        <v>3</v>
      </c>
      <c r="T4" s="18" t="s">
        <v>1</v>
      </c>
      <c r="U4" s="18" t="s">
        <v>4</v>
      </c>
      <c r="V4" s="18" t="s">
        <v>1</v>
      </c>
      <c r="W4" s="18" t="s">
        <v>0</v>
      </c>
      <c r="X4" s="19" t="s">
        <v>2</v>
      </c>
      <c r="Y4" s="17" t="s">
        <v>2</v>
      </c>
      <c r="Z4" s="18" t="s">
        <v>3</v>
      </c>
      <c r="AA4" s="18" t="s">
        <v>1</v>
      </c>
      <c r="AB4" s="18" t="s">
        <v>4</v>
      </c>
      <c r="AC4" s="18" t="s">
        <v>1</v>
      </c>
      <c r="AD4" s="18" t="s">
        <v>0</v>
      </c>
      <c r="AE4" s="19" t="s">
        <v>2</v>
      </c>
      <c r="AF4" s="17" t="s">
        <v>2</v>
      </c>
      <c r="AG4" s="18" t="s">
        <v>3</v>
      </c>
      <c r="AH4" s="18" t="s">
        <v>1</v>
      </c>
      <c r="AI4" s="18" t="s">
        <v>4</v>
      </c>
      <c r="AJ4" s="18" t="s">
        <v>1</v>
      </c>
      <c r="AK4" s="18" t="s">
        <v>0</v>
      </c>
      <c r="AL4" s="19" t="s">
        <v>2</v>
      </c>
      <c r="AM4" s="12" t="s">
        <v>21</v>
      </c>
    </row>
    <row r="5" spans="1:39" ht="12" customHeight="1" thickTop="1" x14ac:dyDescent="0.2">
      <c r="A5" s="150"/>
      <c r="B5" s="140" t="s">
        <v>57</v>
      </c>
      <c r="C5" s="98"/>
      <c r="D5" s="128"/>
      <c r="E5" s="129"/>
      <c r="F5" s="129"/>
      <c r="G5" s="129"/>
      <c r="H5" s="129"/>
      <c r="I5" s="129"/>
      <c r="J5" s="130"/>
      <c r="K5" s="131"/>
      <c r="L5" s="129"/>
      <c r="M5" s="129"/>
      <c r="N5" s="129"/>
      <c r="O5" s="129"/>
      <c r="P5" s="129"/>
      <c r="Q5" s="130"/>
      <c r="R5" s="131"/>
      <c r="S5" s="129"/>
      <c r="T5" s="129"/>
      <c r="U5" s="129"/>
      <c r="V5" s="129"/>
      <c r="W5" s="129"/>
      <c r="X5" s="130"/>
      <c r="Y5" s="131"/>
      <c r="Z5" s="129"/>
      <c r="AA5" s="129"/>
      <c r="AB5" s="129"/>
      <c r="AC5" s="129"/>
      <c r="AD5" s="129"/>
      <c r="AE5" s="130"/>
      <c r="AF5" s="131"/>
      <c r="AG5" s="129"/>
      <c r="AH5" s="129"/>
      <c r="AI5" s="129"/>
      <c r="AJ5" s="129"/>
      <c r="AK5" s="129"/>
      <c r="AL5" s="130"/>
      <c r="AM5" s="12" t="s">
        <v>22</v>
      </c>
    </row>
    <row r="6" spans="1:39" ht="12" customHeight="1" x14ac:dyDescent="0.2">
      <c r="A6" s="150"/>
      <c r="B6" s="141" t="s">
        <v>58</v>
      </c>
      <c r="C6" s="99"/>
      <c r="D6" s="132"/>
      <c r="E6" s="133"/>
      <c r="F6" s="133"/>
      <c r="G6" s="133"/>
      <c r="H6" s="133"/>
      <c r="I6" s="133"/>
      <c r="J6" s="134"/>
      <c r="K6" s="135"/>
      <c r="L6" s="133"/>
      <c r="M6" s="133"/>
      <c r="N6" s="133"/>
      <c r="O6" s="133"/>
      <c r="P6" s="133"/>
      <c r="Q6" s="134"/>
      <c r="R6" s="135"/>
      <c r="S6" s="133"/>
      <c r="T6" s="133"/>
      <c r="U6" s="133"/>
      <c r="V6" s="133"/>
      <c r="W6" s="133"/>
      <c r="X6" s="134"/>
      <c r="Y6" s="135"/>
      <c r="Z6" s="133"/>
      <c r="AA6" s="133"/>
      <c r="AB6" s="133"/>
      <c r="AC6" s="133"/>
      <c r="AD6" s="133"/>
      <c r="AE6" s="134"/>
      <c r="AF6" s="135"/>
      <c r="AG6" s="133"/>
      <c r="AH6" s="133"/>
      <c r="AI6" s="133"/>
      <c r="AJ6" s="133"/>
      <c r="AK6" s="133"/>
      <c r="AL6" s="134"/>
      <c r="AM6" s="12" t="s">
        <v>14</v>
      </c>
    </row>
    <row r="7" spans="1:39" ht="12" customHeight="1" x14ac:dyDescent="0.2">
      <c r="A7" s="150"/>
      <c r="B7" s="140" t="s">
        <v>59</v>
      </c>
      <c r="C7" s="100"/>
      <c r="D7" s="136"/>
      <c r="E7" s="137"/>
      <c r="F7" s="137"/>
      <c r="G7" s="137"/>
      <c r="H7" s="137"/>
      <c r="I7" s="137"/>
      <c r="J7" s="138"/>
      <c r="K7" s="139"/>
      <c r="L7" s="137"/>
      <c r="M7" s="137"/>
      <c r="N7" s="137"/>
      <c r="O7" s="137"/>
      <c r="P7" s="137"/>
      <c r="Q7" s="138"/>
      <c r="R7" s="139"/>
      <c r="S7" s="137"/>
      <c r="T7" s="137"/>
      <c r="U7" s="137"/>
      <c r="V7" s="137"/>
      <c r="W7" s="137"/>
      <c r="X7" s="138"/>
      <c r="Y7" s="139"/>
      <c r="Z7" s="137"/>
      <c r="AA7" s="137"/>
      <c r="AB7" s="137"/>
      <c r="AC7" s="137"/>
      <c r="AD7" s="137"/>
      <c r="AE7" s="138"/>
      <c r="AF7" s="139"/>
      <c r="AG7" s="137"/>
      <c r="AH7" s="137"/>
      <c r="AI7" s="137"/>
      <c r="AJ7" s="137"/>
      <c r="AK7" s="137"/>
      <c r="AL7" s="138"/>
      <c r="AM7" s="12" t="s">
        <v>13</v>
      </c>
    </row>
    <row r="8" spans="1:39" ht="12" customHeight="1" x14ac:dyDescent="0.2">
      <c r="A8" s="150"/>
      <c r="B8" s="141" t="s">
        <v>60</v>
      </c>
      <c r="C8" s="100"/>
      <c r="D8" s="136"/>
      <c r="E8" s="137"/>
      <c r="F8" s="133"/>
      <c r="G8" s="137"/>
      <c r="H8" s="137"/>
      <c r="I8" s="137"/>
      <c r="J8" s="138"/>
      <c r="K8" s="139"/>
      <c r="L8" s="137"/>
      <c r="M8" s="137"/>
      <c r="N8" s="137"/>
      <c r="O8" s="137"/>
      <c r="P8" s="137"/>
      <c r="Q8" s="138"/>
      <c r="R8" s="139"/>
      <c r="S8" s="137"/>
      <c r="T8" s="137"/>
      <c r="U8" s="137"/>
      <c r="V8" s="137"/>
      <c r="W8" s="137"/>
      <c r="X8" s="138"/>
      <c r="Y8" s="139"/>
      <c r="Z8" s="137"/>
      <c r="AA8" s="137"/>
      <c r="AB8" s="137"/>
      <c r="AC8" s="137"/>
      <c r="AD8" s="137"/>
      <c r="AE8" s="138"/>
      <c r="AF8" s="139"/>
      <c r="AG8" s="137"/>
      <c r="AH8" s="137"/>
      <c r="AI8" s="137"/>
      <c r="AJ8" s="137"/>
      <c r="AK8" s="137"/>
      <c r="AL8" s="138"/>
      <c r="AM8" s="12" t="s">
        <v>15</v>
      </c>
    </row>
    <row r="9" spans="1:39" ht="12" customHeight="1" x14ac:dyDescent="0.2">
      <c r="A9" s="150"/>
      <c r="B9" s="140" t="s">
        <v>64</v>
      </c>
      <c r="C9" s="98"/>
      <c r="D9" s="136"/>
      <c r="E9" s="137"/>
      <c r="F9" s="137"/>
      <c r="G9" s="137"/>
      <c r="H9" s="137"/>
      <c r="I9" s="137"/>
      <c r="J9" s="138"/>
      <c r="K9" s="139"/>
      <c r="L9" s="137"/>
      <c r="M9" s="137"/>
      <c r="N9" s="137"/>
      <c r="O9" s="137"/>
      <c r="P9" s="137"/>
      <c r="Q9" s="138"/>
      <c r="R9" s="139"/>
      <c r="S9" s="137"/>
      <c r="T9" s="137"/>
      <c r="U9" s="137"/>
      <c r="V9" s="137"/>
      <c r="W9" s="137"/>
      <c r="X9" s="138"/>
      <c r="Y9" s="139"/>
      <c r="Z9" s="137"/>
      <c r="AA9" s="137"/>
      <c r="AB9" s="137"/>
      <c r="AC9" s="137"/>
      <c r="AD9" s="137"/>
      <c r="AE9" s="138"/>
      <c r="AF9" s="139"/>
      <c r="AG9" s="137"/>
      <c r="AH9" s="137"/>
      <c r="AI9" s="137"/>
      <c r="AJ9" s="137"/>
      <c r="AK9" s="137"/>
      <c r="AL9" s="138"/>
      <c r="AM9" s="12" t="s">
        <v>23</v>
      </c>
    </row>
    <row r="10" spans="1:39" ht="12" customHeight="1" x14ac:dyDescent="0.2">
      <c r="A10" s="150"/>
      <c r="B10" s="140" t="s">
        <v>61</v>
      </c>
      <c r="C10" s="4"/>
      <c r="D10" s="136"/>
      <c r="E10" s="137"/>
      <c r="F10" s="137"/>
      <c r="G10" s="137"/>
      <c r="H10" s="137"/>
      <c r="I10" s="137"/>
      <c r="J10" s="138"/>
      <c r="K10" s="139"/>
      <c r="L10" s="137"/>
      <c r="M10" s="137"/>
      <c r="N10" s="137"/>
      <c r="O10" s="137"/>
      <c r="P10" s="137"/>
      <c r="Q10" s="138"/>
      <c r="R10" s="139"/>
      <c r="S10" s="137"/>
      <c r="T10" s="137"/>
      <c r="U10" s="137"/>
      <c r="V10" s="137"/>
      <c r="W10" s="137"/>
      <c r="X10" s="138"/>
      <c r="Y10" s="139"/>
      <c r="Z10" s="137"/>
      <c r="AA10" s="137"/>
      <c r="AB10" s="137"/>
      <c r="AC10" s="137"/>
      <c r="AD10" s="137"/>
      <c r="AE10" s="138"/>
      <c r="AF10" s="139"/>
      <c r="AG10" s="137"/>
      <c r="AH10" s="137"/>
      <c r="AI10" s="137"/>
      <c r="AJ10" s="137"/>
      <c r="AK10" s="137"/>
      <c r="AL10" s="138"/>
      <c r="AM10" s="12" t="s">
        <v>17</v>
      </c>
    </row>
    <row r="11" spans="1:39" ht="12" customHeight="1" x14ac:dyDescent="0.2">
      <c r="A11" s="150"/>
      <c r="B11" s="141" t="s">
        <v>62</v>
      </c>
      <c r="C11" s="101"/>
      <c r="D11" s="136"/>
      <c r="E11" s="137"/>
      <c r="F11" s="137"/>
      <c r="G11" s="137"/>
      <c r="H11" s="137"/>
      <c r="I11" s="137"/>
      <c r="J11" s="138"/>
      <c r="K11" s="139"/>
      <c r="L11" s="137"/>
      <c r="M11" s="137"/>
      <c r="N11" s="137"/>
      <c r="O11" s="137"/>
      <c r="P11" s="137"/>
      <c r="Q11" s="138"/>
      <c r="R11" s="139"/>
      <c r="S11" s="137"/>
      <c r="T11" s="137"/>
      <c r="U11" s="137"/>
      <c r="V11" s="137"/>
      <c r="W11" s="137"/>
      <c r="X11" s="138"/>
      <c r="Y11" s="139"/>
      <c r="Z11" s="137"/>
      <c r="AA11" s="137"/>
      <c r="AB11" s="137"/>
      <c r="AC11" s="137"/>
      <c r="AD11" s="137"/>
      <c r="AE11" s="138"/>
      <c r="AF11" s="139"/>
      <c r="AG11" s="137"/>
      <c r="AH11" s="137"/>
      <c r="AI11" s="137"/>
      <c r="AJ11" s="137"/>
      <c r="AK11" s="137"/>
      <c r="AL11" s="138"/>
      <c r="AM11" s="12" t="s">
        <v>16</v>
      </c>
    </row>
    <row r="12" spans="1:39" ht="12" customHeight="1" x14ac:dyDescent="0.2">
      <c r="A12" s="150"/>
      <c r="B12" s="140" t="s">
        <v>63</v>
      </c>
      <c r="C12" s="101"/>
      <c r="D12" s="136"/>
      <c r="E12" s="137"/>
      <c r="F12" s="137"/>
      <c r="G12" s="137"/>
      <c r="H12" s="137"/>
      <c r="I12" s="137"/>
      <c r="J12" s="138"/>
      <c r="K12" s="139"/>
      <c r="L12" s="137"/>
      <c r="M12" s="137"/>
      <c r="N12" s="137"/>
      <c r="O12" s="137"/>
      <c r="P12" s="137"/>
      <c r="Q12" s="138"/>
      <c r="R12" s="139"/>
      <c r="S12" s="137"/>
      <c r="T12" s="137"/>
      <c r="U12" s="137"/>
      <c r="V12" s="137"/>
      <c r="W12" s="137"/>
      <c r="X12" s="138"/>
      <c r="Y12" s="139"/>
      <c r="Z12" s="137"/>
      <c r="AA12" s="137"/>
      <c r="AB12" s="137"/>
      <c r="AC12" s="137"/>
      <c r="AD12" s="137"/>
      <c r="AE12" s="138"/>
      <c r="AF12" s="139"/>
      <c r="AG12" s="137"/>
      <c r="AH12" s="137"/>
      <c r="AI12" s="137"/>
      <c r="AJ12" s="137"/>
      <c r="AK12" s="137"/>
      <c r="AL12" s="138"/>
      <c r="AM12" s="12" t="s">
        <v>18</v>
      </c>
    </row>
    <row r="13" spans="1:39" ht="12" customHeight="1" x14ac:dyDescent="0.2">
      <c r="A13" s="150"/>
      <c r="B13" s="141" t="s">
        <v>65</v>
      </c>
      <c r="C13" s="101"/>
      <c r="D13" s="136"/>
      <c r="E13" s="137"/>
      <c r="F13" s="137"/>
      <c r="G13" s="137"/>
      <c r="H13" s="137"/>
      <c r="I13" s="137"/>
      <c r="J13" s="138"/>
      <c r="K13" s="139"/>
      <c r="L13" s="137"/>
      <c r="M13" s="137"/>
      <c r="N13" s="137"/>
      <c r="O13" s="137"/>
      <c r="P13" s="137"/>
      <c r="Q13" s="138"/>
      <c r="R13" s="139"/>
      <c r="S13" s="137"/>
      <c r="T13" s="137"/>
      <c r="U13" s="137"/>
      <c r="V13" s="137"/>
      <c r="W13" s="137"/>
      <c r="X13" s="138"/>
      <c r="Y13" s="139"/>
      <c r="Z13" s="137"/>
      <c r="AA13" s="137"/>
      <c r="AB13" s="137"/>
      <c r="AC13" s="137"/>
      <c r="AD13" s="137"/>
      <c r="AE13" s="138"/>
      <c r="AF13" s="139"/>
      <c r="AG13" s="137"/>
      <c r="AH13" s="137"/>
      <c r="AI13" s="137"/>
      <c r="AJ13" s="137"/>
      <c r="AK13" s="137"/>
      <c r="AL13" s="138"/>
      <c r="AM13" s="12" t="s">
        <v>24</v>
      </c>
    </row>
    <row r="14" spans="1:39" ht="12" customHeight="1" x14ac:dyDescent="0.2">
      <c r="A14" s="150"/>
      <c r="B14" s="140" t="s">
        <v>66</v>
      </c>
      <c r="C14" s="101"/>
      <c r="D14" s="136"/>
      <c r="E14" s="137"/>
      <c r="F14" s="137"/>
      <c r="G14" s="137"/>
      <c r="H14" s="137"/>
      <c r="I14" s="137"/>
      <c r="J14" s="138"/>
      <c r="K14" s="139"/>
      <c r="L14" s="137"/>
      <c r="M14" s="137"/>
      <c r="N14" s="137"/>
      <c r="O14" s="137"/>
      <c r="P14" s="137"/>
      <c r="Q14" s="138"/>
      <c r="R14" s="139"/>
      <c r="S14" s="137"/>
      <c r="T14" s="137"/>
      <c r="U14" s="137"/>
      <c r="V14" s="137"/>
      <c r="W14" s="137"/>
      <c r="X14" s="138"/>
      <c r="Y14" s="139"/>
      <c r="Z14" s="137"/>
      <c r="AA14" s="137"/>
      <c r="AB14" s="137"/>
      <c r="AC14" s="137"/>
      <c r="AD14" s="137"/>
      <c r="AE14" s="138"/>
      <c r="AF14" s="139"/>
      <c r="AG14" s="137"/>
      <c r="AH14" s="137"/>
      <c r="AI14" s="137"/>
      <c r="AJ14" s="137"/>
      <c r="AK14" s="137"/>
      <c r="AL14" s="138"/>
      <c r="AM14" s="12" t="s">
        <v>20</v>
      </c>
    </row>
    <row r="15" spans="1:39" ht="12" customHeight="1" x14ac:dyDescent="0.2">
      <c r="A15" s="150"/>
      <c r="B15" s="141" t="s">
        <v>67</v>
      </c>
      <c r="C15" s="101"/>
      <c r="D15" s="136"/>
      <c r="E15" s="137"/>
      <c r="F15" s="137"/>
      <c r="G15" s="137"/>
      <c r="H15" s="137"/>
      <c r="I15" s="137"/>
      <c r="J15" s="138"/>
      <c r="K15" s="139"/>
      <c r="L15" s="137"/>
      <c r="M15" s="137"/>
      <c r="N15" s="137"/>
      <c r="O15" s="137"/>
      <c r="P15" s="137"/>
      <c r="Q15" s="138"/>
      <c r="R15" s="139"/>
      <c r="S15" s="137"/>
      <c r="T15" s="137"/>
      <c r="U15" s="137"/>
      <c r="V15" s="137"/>
      <c r="W15" s="137"/>
      <c r="X15" s="138"/>
      <c r="Y15" s="139"/>
      <c r="Z15" s="137"/>
      <c r="AA15" s="137"/>
      <c r="AB15" s="137"/>
      <c r="AC15" s="137"/>
      <c r="AD15" s="137"/>
      <c r="AE15" s="138"/>
      <c r="AF15" s="139"/>
      <c r="AG15" s="137"/>
      <c r="AH15" s="137"/>
      <c r="AI15" s="137"/>
      <c r="AJ15" s="137"/>
      <c r="AK15" s="137"/>
      <c r="AL15" s="138"/>
      <c r="AM15" s="12" t="s">
        <v>19</v>
      </c>
    </row>
    <row r="16" spans="1:39" ht="12" customHeight="1" x14ac:dyDescent="0.2">
      <c r="A16" s="150"/>
      <c r="B16" s="142" t="s">
        <v>68</v>
      </c>
      <c r="C16" s="31"/>
      <c r="D16" s="132"/>
      <c r="E16" s="133"/>
      <c r="F16" s="133"/>
      <c r="G16" s="133"/>
      <c r="H16" s="133"/>
      <c r="I16" s="133"/>
      <c r="J16" s="134"/>
      <c r="K16" s="135"/>
      <c r="L16" s="133"/>
      <c r="M16" s="133"/>
      <c r="N16" s="133"/>
      <c r="O16" s="133"/>
      <c r="P16" s="133"/>
      <c r="Q16" s="134"/>
      <c r="R16" s="135"/>
      <c r="S16" s="133"/>
      <c r="T16" s="133"/>
      <c r="U16" s="133"/>
      <c r="V16" s="133"/>
      <c r="W16" s="133"/>
      <c r="X16" s="134"/>
      <c r="Y16" s="135"/>
      <c r="Z16" s="133"/>
      <c r="AA16" s="133"/>
      <c r="AB16" s="133"/>
      <c r="AC16" s="133"/>
      <c r="AD16" s="133"/>
      <c r="AE16" s="134"/>
      <c r="AF16" s="135"/>
      <c r="AG16" s="133"/>
      <c r="AH16" s="133"/>
      <c r="AI16" s="133"/>
      <c r="AJ16" s="133"/>
      <c r="AK16" s="133"/>
      <c r="AL16" s="134"/>
    </row>
    <row r="17" spans="1:39" ht="12" customHeight="1" x14ac:dyDescent="0.2">
      <c r="A17" s="150"/>
      <c r="B17" s="140" t="s">
        <v>57</v>
      </c>
      <c r="C17" s="99"/>
      <c r="D17" s="132"/>
      <c r="E17" s="133"/>
      <c r="F17" s="133"/>
      <c r="G17" s="133"/>
      <c r="H17" s="133"/>
      <c r="I17" s="133"/>
      <c r="J17" s="134"/>
      <c r="K17" s="135"/>
      <c r="L17" s="133"/>
      <c r="M17" s="133"/>
      <c r="N17" s="133"/>
      <c r="O17" s="133"/>
      <c r="P17" s="133"/>
      <c r="Q17" s="134"/>
      <c r="R17" s="135"/>
      <c r="S17" s="133"/>
      <c r="T17" s="133"/>
      <c r="U17" s="133"/>
      <c r="V17" s="133"/>
      <c r="W17" s="133"/>
      <c r="X17" s="134"/>
      <c r="Y17" s="135"/>
      <c r="Z17" s="133"/>
      <c r="AA17" s="133"/>
      <c r="AB17" s="133"/>
      <c r="AC17" s="133"/>
      <c r="AD17" s="133"/>
      <c r="AE17" s="134"/>
      <c r="AF17" s="135"/>
      <c r="AG17" s="133"/>
      <c r="AH17" s="133"/>
      <c r="AI17" s="133"/>
      <c r="AJ17" s="133"/>
      <c r="AK17" s="133"/>
      <c r="AL17" s="134"/>
      <c r="AM17" s="11"/>
    </row>
    <row r="18" spans="1:39" ht="12" customHeight="1" x14ac:dyDescent="0.2">
      <c r="A18" s="150"/>
      <c r="B18" s="141" t="s">
        <v>58</v>
      </c>
      <c r="C18" s="99"/>
      <c r="D18" s="132"/>
      <c r="E18" s="133"/>
      <c r="F18" s="133"/>
      <c r="G18" s="133"/>
      <c r="H18" s="133"/>
      <c r="I18" s="133"/>
      <c r="J18" s="134"/>
      <c r="K18" s="135"/>
      <c r="L18" s="133"/>
      <c r="M18" s="133"/>
      <c r="N18" s="133"/>
      <c r="O18" s="133"/>
      <c r="P18" s="133"/>
      <c r="Q18" s="134"/>
      <c r="R18" s="135"/>
      <c r="S18" s="133"/>
      <c r="T18" s="133"/>
      <c r="U18" s="133"/>
      <c r="V18" s="133"/>
      <c r="W18" s="133"/>
      <c r="X18" s="134"/>
      <c r="Y18" s="135"/>
      <c r="Z18" s="133"/>
      <c r="AA18" s="133"/>
      <c r="AB18" s="133"/>
      <c r="AC18" s="133"/>
      <c r="AD18" s="133"/>
      <c r="AE18" s="134"/>
      <c r="AF18" s="135"/>
      <c r="AG18" s="133"/>
      <c r="AH18" s="133"/>
      <c r="AI18" s="133"/>
      <c r="AJ18" s="133"/>
      <c r="AK18" s="133"/>
      <c r="AL18" s="134"/>
      <c r="AM18" s="11"/>
    </row>
    <row r="19" spans="1:39" ht="12" customHeight="1" x14ac:dyDescent="0.2">
      <c r="A19" s="150"/>
      <c r="B19" s="140" t="s">
        <v>59</v>
      </c>
      <c r="C19" s="102"/>
      <c r="D19" s="132"/>
      <c r="E19" s="133"/>
      <c r="F19" s="133"/>
      <c r="G19" s="133"/>
      <c r="H19" s="133"/>
      <c r="I19" s="133"/>
      <c r="J19" s="134"/>
      <c r="K19" s="135"/>
      <c r="L19" s="133"/>
      <c r="M19" s="133"/>
      <c r="N19" s="133"/>
      <c r="O19" s="133"/>
      <c r="P19" s="133"/>
      <c r="Q19" s="134"/>
      <c r="R19" s="135"/>
      <c r="S19" s="133"/>
      <c r="T19" s="133"/>
      <c r="U19" s="133"/>
      <c r="V19" s="133"/>
      <c r="W19" s="133"/>
      <c r="X19" s="134"/>
      <c r="Y19" s="135"/>
      <c r="Z19" s="133"/>
      <c r="AA19" s="133"/>
      <c r="AB19" s="133"/>
      <c r="AC19" s="133"/>
      <c r="AD19" s="133"/>
      <c r="AE19" s="134"/>
      <c r="AF19" s="135"/>
      <c r="AG19" s="133"/>
      <c r="AH19" s="133"/>
      <c r="AI19" s="133"/>
      <c r="AJ19" s="133"/>
      <c r="AK19" s="133"/>
      <c r="AL19" s="134"/>
      <c r="AM19" s="11"/>
    </row>
    <row r="20" spans="1:39" ht="12" customHeight="1" x14ac:dyDescent="0.2">
      <c r="A20" s="150"/>
      <c r="B20" s="141" t="s">
        <v>60</v>
      </c>
      <c r="C20" s="102"/>
      <c r="D20" s="132"/>
      <c r="E20" s="133"/>
      <c r="F20" s="133"/>
      <c r="G20" s="133"/>
      <c r="H20" s="133"/>
      <c r="I20" s="133"/>
      <c r="J20" s="134"/>
      <c r="K20" s="135"/>
      <c r="L20" s="133"/>
      <c r="M20" s="133"/>
      <c r="N20" s="133"/>
      <c r="O20" s="133"/>
      <c r="P20" s="133"/>
      <c r="Q20" s="134"/>
      <c r="R20" s="135"/>
      <c r="S20" s="133"/>
      <c r="T20" s="133"/>
      <c r="U20" s="133"/>
      <c r="V20" s="133"/>
      <c r="W20" s="133"/>
      <c r="X20" s="134"/>
      <c r="Y20" s="135"/>
      <c r="Z20" s="133"/>
      <c r="AA20" s="133"/>
      <c r="AB20" s="133"/>
      <c r="AC20" s="133"/>
      <c r="AD20" s="133"/>
      <c r="AE20" s="134"/>
      <c r="AF20" s="135"/>
      <c r="AG20" s="133"/>
      <c r="AH20" s="133"/>
      <c r="AI20" s="133"/>
      <c r="AJ20" s="133"/>
      <c r="AK20" s="133"/>
      <c r="AL20" s="134"/>
      <c r="AM20" s="11"/>
    </row>
    <row r="21" spans="1:39" ht="12" customHeight="1" x14ac:dyDescent="0.2">
      <c r="A21" s="150"/>
      <c r="B21" s="140" t="s">
        <v>64</v>
      </c>
      <c r="C21" s="99"/>
      <c r="D21" s="132"/>
      <c r="E21" s="133"/>
      <c r="F21" s="133"/>
      <c r="G21" s="133"/>
      <c r="H21" s="133"/>
      <c r="I21" s="133"/>
      <c r="J21" s="134"/>
      <c r="K21" s="135"/>
      <c r="L21" s="133"/>
      <c r="M21" s="133"/>
      <c r="N21" s="133"/>
      <c r="O21" s="133"/>
      <c r="P21" s="133"/>
      <c r="Q21" s="134"/>
      <c r="R21" s="135"/>
      <c r="S21" s="133"/>
      <c r="T21" s="133"/>
      <c r="U21" s="133"/>
      <c r="V21" s="133"/>
      <c r="W21" s="133"/>
      <c r="X21" s="134"/>
      <c r="Y21" s="135"/>
      <c r="Z21" s="133"/>
      <c r="AA21" s="133"/>
      <c r="AB21" s="133"/>
      <c r="AC21" s="133"/>
      <c r="AD21" s="133"/>
      <c r="AE21" s="134"/>
      <c r="AF21" s="135"/>
      <c r="AG21" s="133"/>
      <c r="AH21" s="133"/>
      <c r="AI21" s="133"/>
      <c r="AJ21" s="133"/>
      <c r="AK21" s="133"/>
      <c r="AL21" s="134"/>
      <c r="AM21" s="11"/>
    </row>
    <row r="22" spans="1:39" ht="12" customHeight="1" x14ac:dyDescent="0.2">
      <c r="A22" s="150"/>
      <c r="B22" s="140" t="s">
        <v>61</v>
      </c>
      <c r="C22" s="99"/>
      <c r="D22" s="132"/>
      <c r="E22" s="133"/>
      <c r="F22" s="133"/>
      <c r="G22" s="133"/>
      <c r="H22" s="133"/>
      <c r="I22" s="133"/>
      <c r="J22" s="134"/>
      <c r="K22" s="135"/>
      <c r="L22" s="133"/>
      <c r="M22" s="133"/>
      <c r="N22" s="133"/>
      <c r="O22" s="133"/>
      <c r="P22" s="133"/>
      <c r="Q22" s="134"/>
      <c r="R22" s="135"/>
      <c r="S22" s="133"/>
      <c r="T22" s="133"/>
      <c r="U22" s="133"/>
      <c r="V22" s="133"/>
      <c r="W22" s="133"/>
      <c r="X22" s="134"/>
      <c r="Y22" s="135"/>
      <c r="Z22" s="133"/>
      <c r="AA22" s="133"/>
      <c r="AB22" s="133"/>
      <c r="AC22" s="133"/>
      <c r="AD22" s="133"/>
      <c r="AE22" s="134"/>
      <c r="AF22" s="135"/>
      <c r="AG22" s="133"/>
      <c r="AH22" s="133"/>
      <c r="AI22" s="133"/>
      <c r="AJ22" s="133"/>
      <c r="AK22" s="133"/>
      <c r="AL22" s="134"/>
      <c r="AM22" s="11"/>
    </row>
    <row r="23" spans="1:39" ht="12" customHeight="1" x14ac:dyDescent="0.2">
      <c r="A23" s="150"/>
      <c r="B23" s="141" t="s">
        <v>62</v>
      </c>
      <c r="C23" s="99"/>
      <c r="D23" s="132"/>
      <c r="E23" s="133"/>
      <c r="F23" s="133"/>
      <c r="G23" s="133"/>
      <c r="H23" s="133"/>
      <c r="I23" s="133"/>
      <c r="J23" s="134"/>
      <c r="K23" s="135"/>
      <c r="L23" s="133"/>
      <c r="M23" s="133"/>
      <c r="N23" s="133"/>
      <c r="O23" s="133"/>
      <c r="P23" s="133"/>
      <c r="Q23" s="134"/>
      <c r="R23" s="135"/>
      <c r="S23" s="133"/>
      <c r="T23" s="133"/>
      <c r="U23" s="133"/>
      <c r="V23" s="133"/>
      <c r="W23" s="133"/>
      <c r="X23" s="134"/>
      <c r="Y23" s="135"/>
      <c r="Z23" s="133"/>
      <c r="AA23" s="133"/>
      <c r="AB23" s="133"/>
      <c r="AC23" s="133"/>
      <c r="AD23" s="133"/>
      <c r="AE23" s="134"/>
      <c r="AF23" s="135"/>
      <c r="AG23" s="133"/>
      <c r="AH23" s="133"/>
      <c r="AI23" s="133"/>
      <c r="AJ23" s="133"/>
      <c r="AK23" s="133"/>
      <c r="AL23" s="134"/>
      <c r="AM23" s="11"/>
    </row>
    <row r="24" spans="1:39" ht="12" customHeight="1" x14ac:dyDescent="0.2">
      <c r="A24" s="150"/>
      <c r="B24" s="140" t="s">
        <v>63</v>
      </c>
      <c r="C24" s="98"/>
      <c r="D24" s="132"/>
      <c r="E24" s="133"/>
      <c r="F24" s="133"/>
      <c r="G24" s="133"/>
      <c r="H24" s="133"/>
      <c r="I24" s="133"/>
      <c r="J24" s="134"/>
      <c r="K24" s="135"/>
      <c r="L24" s="133"/>
      <c r="M24" s="133"/>
      <c r="N24" s="133"/>
      <c r="O24" s="133"/>
      <c r="P24" s="133"/>
      <c r="Q24" s="134"/>
      <c r="R24" s="135"/>
      <c r="S24" s="133"/>
      <c r="T24" s="133"/>
      <c r="U24" s="133"/>
      <c r="V24" s="133"/>
      <c r="W24" s="133"/>
      <c r="X24" s="134"/>
      <c r="Y24" s="135"/>
      <c r="Z24" s="133"/>
      <c r="AA24" s="133"/>
      <c r="AB24" s="133"/>
      <c r="AC24" s="133"/>
      <c r="AD24" s="133"/>
      <c r="AE24" s="134"/>
      <c r="AF24" s="135"/>
      <c r="AG24" s="133"/>
      <c r="AH24" s="133"/>
      <c r="AI24" s="133"/>
      <c r="AJ24" s="133"/>
      <c r="AK24" s="133"/>
      <c r="AL24" s="134"/>
      <c r="AM24" s="11"/>
    </row>
    <row r="25" spans="1:39" ht="12" customHeight="1" x14ac:dyDescent="0.2">
      <c r="A25" s="150"/>
      <c r="B25" s="141" t="s">
        <v>65</v>
      </c>
      <c r="C25" s="98"/>
      <c r="D25" s="132"/>
      <c r="E25" s="133"/>
      <c r="F25" s="133"/>
      <c r="G25" s="133"/>
      <c r="H25" s="133"/>
      <c r="I25" s="133"/>
      <c r="J25" s="134"/>
      <c r="K25" s="135"/>
      <c r="L25" s="133"/>
      <c r="M25" s="133"/>
      <c r="N25" s="133"/>
      <c r="O25" s="133"/>
      <c r="P25" s="133"/>
      <c r="Q25" s="134"/>
      <c r="R25" s="135"/>
      <c r="S25" s="133"/>
      <c r="T25" s="133"/>
      <c r="U25" s="133"/>
      <c r="V25" s="133"/>
      <c r="W25" s="133"/>
      <c r="X25" s="134"/>
      <c r="Y25" s="135"/>
      <c r="Z25" s="133"/>
      <c r="AA25" s="133"/>
      <c r="AB25" s="133"/>
      <c r="AC25" s="133"/>
      <c r="AD25" s="133"/>
      <c r="AE25" s="134"/>
      <c r="AF25" s="135"/>
      <c r="AG25" s="133"/>
      <c r="AH25" s="133"/>
      <c r="AI25" s="133"/>
      <c r="AJ25" s="133"/>
      <c r="AK25" s="133"/>
      <c r="AL25" s="134"/>
      <c r="AM25" s="11"/>
    </row>
    <row r="26" spans="1:39" ht="12" customHeight="1" x14ac:dyDescent="0.2">
      <c r="A26" s="150"/>
      <c r="B26" s="140" t="s">
        <v>66</v>
      </c>
      <c r="C26" s="99"/>
      <c r="D26" s="132"/>
      <c r="E26" s="133"/>
      <c r="F26" s="133"/>
      <c r="G26" s="133"/>
      <c r="H26" s="133"/>
      <c r="I26" s="133"/>
      <c r="J26" s="134"/>
      <c r="K26" s="135"/>
      <c r="L26" s="133"/>
      <c r="M26" s="133"/>
      <c r="N26" s="133"/>
      <c r="O26" s="133"/>
      <c r="P26" s="133"/>
      <c r="Q26" s="134"/>
      <c r="R26" s="135"/>
      <c r="S26" s="133"/>
      <c r="T26" s="133"/>
      <c r="U26" s="133"/>
      <c r="V26" s="133"/>
      <c r="W26" s="133"/>
      <c r="X26" s="134"/>
      <c r="Y26" s="135"/>
      <c r="Z26" s="133"/>
      <c r="AA26" s="133"/>
      <c r="AB26" s="133"/>
      <c r="AC26" s="133"/>
      <c r="AD26" s="133"/>
      <c r="AE26" s="134"/>
      <c r="AF26" s="135"/>
      <c r="AG26" s="133"/>
      <c r="AH26" s="133"/>
      <c r="AI26" s="133"/>
      <c r="AJ26" s="133"/>
      <c r="AK26" s="133"/>
      <c r="AL26" s="134"/>
      <c r="AM26" s="11"/>
    </row>
    <row r="27" spans="1:39" ht="12" customHeight="1" x14ac:dyDescent="0.2">
      <c r="A27" s="150"/>
      <c r="B27" s="141" t="s">
        <v>67</v>
      </c>
      <c r="C27" s="103"/>
      <c r="D27" s="132"/>
      <c r="E27" s="133"/>
      <c r="F27" s="133"/>
      <c r="G27" s="133"/>
      <c r="H27" s="133"/>
      <c r="I27" s="133"/>
      <c r="J27" s="134"/>
      <c r="K27" s="135"/>
      <c r="L27" s="133"/>
      <c r="M27" s="133"/>
      <c r="N27" s="133"/>
      <c r="O27" s="133"/>
      <c r="P27" s="133"/>
      <c r="Q27" s="134"/>
      <c r="R27" s="135"/>
      <c r="S27" s="133"/>
      <c r="T27" s="133"/>
      <c r="U27" s="133"/>
      <c r="V27" s="133"/>
      <c r="W27" s="133"/>
      <c r="X27" s="134"/>
      <c r="Y27" s="135"/>
      <c r="Z27" s="133"/>
      <c r="AA27" s="133"/>
      <c r="AB27" s="133"/>
      <c r="AC27" s="133"/>
      <c r="AD27" s="133"/>
      <c r="AE27" s="134"/>
      <c r="AF27" s="135"/>
      <c r="AG27" s="133"/>
      <c r="AH27" s="133"/>
      <c r="AI27" s="133"/>
      <c r="AJ27" s="133"/>
      <c r="AK27" s="133"/>
      <c r="AL27" s="134"/>
      <c r="AM27" s="11"/>
    </row>
    <row r="28" spans="1:39" ht="12" customHeight="1" x14ac:dyDescent="0.2">
      <c r="A28" s="150"/>
      <c r="B28" s="142" t="s">
        <v>68</v>
      </c>
      <c r="C28" s="103"/>
      <c r="D28" s="132"/>
      <c r="E28" s="133"/>
      <c r="F28" s="133"/>
      <c r="G28" s="133"/>
      <c r="H28" s="133"/>
      <c r="I28" s="133"/>
      <c r="J28" s="134"/>
      <c r="K28" s="135"/>
      <c r="L28" s="133"/>
      <c r="M28" s="133"/>
      <c r="N28" s="133"/>
      <c r="O28" s="133"/>
      <c r="P28" s="133"/>
      <c r="Q28" s="134"/>
      <c r="R28" s="135"/>
      <c r="S28" s="133"/>
      <c r="T28" s="133"/>
      <c r="U28" s="133"/>
      <c r="V28" s="133"/>
      <c r="W28" s="133"/>
      <c r="X28" s="134"/>
      <c r="Y28" s="135"/>
      <c r="Z28" s="133"/>
      <c r="AA28" s="133"/>
      <c r="AB28" s="133"/>
      <c r="AC28" s="133"/>
      <c r="AD28" s="133"/>
      <c r="AE28" s="134"/>
      <c r="AF28" s="135"/>
      <c r="AG28" s="133"/>
      <c r="AH28" s="133"/>
      <c r="AI28" s="133"/>
      <c r="AJ28" s="133"/>
      <c r="AK28" s="133"/>
      <c r="AL28" s="134"/>
      <c r="AM28" s="11"/>
    </row>
    <row r="29" spans="1:39" s="1" customFormat="1" ht="6.75" customHeight="1" x14ac:dyDescent="0.2">
      <c r="A29" s="150"/>
      <c r="B29" s="143"/>
      <c r="C29" s="103"/>
      <c r="D29" s="117"/>
      <c r="E29" s="118"/>
      <c r="F29" s="118"/>
      <c r="G29" s="118"/>
      <c r="H29" s="118"/>
      <c r="I29" s="118"/>
      <c r="J29" s="118"/>
      <c r="K29" s="117"/>
      <c r="L29" s="118"/>
      <c r="M29" s="118"/>
      <c r="N29" s="118"/>
      <c r="O29" s="118"/>
      <c r="P29" s="118"/>
      <c r="Q29" s="118"/>
      <c r="R29" s="117"/>
      <c r="S29" s="118"/>
      <c r="T29" s="118"/>
      <c r="U29" s="118"/>
      <c r="V29" s="118"/>
      <c r="W29" s="118"/>
      <c r="X29" s="118"/>
      <c r="Y29" s="117"/>
      <c r="Z29" s="118"/>
      <c r="AA29" s="118"/>
      <c r="AB29" s="118"/>
      <c r="AC29" s="118"/>
      <c r="AD29" s="118"/>
      <c r="AE29" s="118"/>
      <c r="AF29" s="117"/>
      <c r="AG29" s="118"/>
      <c r="AH29" s="118"/>
      <c r="AI29" s="118"/>
      <c r="AJ29" s="118"/>
      <c r="AK29" s="118"/>
      <c r="AL29" s="118"/>
      <c r="AM29" s="119"/>
    </row>
    <row r="30" spans="1:39" ht="11.25" customHeight="1" x14ac:dyDescent="0.2">
      <c r="A30" s="150"/>
      <c r="B30" s="144" t="s">
        <v>70</v>
      </c>
      <c r="C30" s="104"/>
      <c r="D30" s="113"/>
      <c r="E30" s="40"/>
      <c r="F30" s="40"/>
      <c r="G30" s="40"/>
      <c r="H30" s="40"/>
      <c r="I30" s="40"/>
      <c r="J30" s="41"/>
      <c r="K30" s="114"/>
      <c r="L30" s="40"/>
      <c r="M30" s="40"/>
      <c r="N30" s="40"/>
      <c r="O30" s="40"/>
      <c r="P30" s="40"/>
      <c r="Q30" s="41"/>
      <c r="R30" s="114"/>
      <c r="S30" s="40"/>
      <c r="T30" s="40"/>
      <c r="U30" s="40"/>
      <c r="V30" s="40"/>
      <c r="W30" s="40"/>
      <c r="X30" s="41"/>
      <c r="Y30" s="114"/>
      <c r="Z30" s="40"/>
      <c r="AA30" s="40"/>
      <c r="AB30" s="40"/>
      <c r="AC30" s="40"/>
      <c r="AD30" s="40"/>
      <c r="AE30" s="41"/>
      <c r="AF30" s="114"/>
      <c r="AG30" s="40"/>
      <c r="AH30" s="40"/>
      <c r="AI30" s="40"/>
      <c r="AJ30" s="40"/>
      <c r="AK30" s="40"/>
      <c r="AL30" s="41"/>
      <c r="AM30" s="11"/>
    </row>
    <row r="31" spans="1:39" ht="11.25" customHeight="1" x14ac:dyDescent="0.2">
      <c r="A31" s="150"/>
      <c r="B31" s="144" t="s">
        <v>71</v>
      </c>
      <c r="C31" s="104"/>
      <c r="D31" s="113"/>
      <c r="E31" s="40"/>
      <c r="F31" s="40"/>
      <c r="G31" s="40"/>
      <c r="H31" s="40"/>
      <c r="I31" s="40"/>
      <c r="J31" s="41"/>
      <c r="K31" s="114"/>
      <c r="L31" s="40"/>
      <c r="M31" s="40"/>
      <c r="N31" s="40"/>
      <c r="O31" s="40"/>
      <c r="P31" s="40"/>
      <c r="Q31" s="41"/>
      <c r="R31" s="114"/>
      <c r="S31" s="40"/>
      <c r="T31" s="40"/>
      <c r="U31" s="40"/>
      <c r="V31" s="40"/>
      <c r="W31" s="40"/>
      <c r="X31" s="41"/>
      <c r="Y31" s="114"/>
      <c r="Z31" s="40"/>
      <c r="AA31" s="40"/>
      <c r="AB31" s="40"/>
      <c r="AC31" s="40"/>
      <c r="AD31" s="40"/>
      <c r="AE31" s="41"/>
      <c r="AF31" s="114"/>
      <c r="AG31" s="40"/>
      <c r="AH31" s="40"/>
      <c r="AI31" s="40"/>
      <c r="AJ31" s="40"/>
      <c r="AK31" s="40"/>
      <c r="AL31" s="41"/>
      <c r="AM31" s="11"/>
    </row>
    <row r="32" spans="1:39" ht="11.25" customHeight="1" x14ac:dyDescent="0.2">
      <c r="A32" s="150"/>
      <c r="B32" s="144" t="s">
        <v>72</v>
      </c>
      <c r="C32" s="104"/>
      <c r="D32" s="113"/>
      <c r="E32" s="40"/>
      <c r="F32" s="40"/>
      <c r="G32" s="40"/>
      <c r="H32" s="40"/>
      <c r="I32" s="40"/>
      <c r="J32" s="41"/>
      <c r="K32" s="114"/>
      <c r="L32" s="40"/>
      <c r="M32" s="40"/>
      <c r="N32" s="40"/>
      <c r="O32" s="40"/>
      <c r="P32" s="40"/>
      <c r="Q32" s="41"/>
      <c r="R32" s="114"/>
      <c r="S32" s="40"/>
      <c r="T32" s="40"/>
      <c r="U32" s="40"/>
      <c r="V32" s="40"/>
      <c r="W32" s="40"/>
      <c r="X32" s="41"/>
      <c r="Y32" s="114"/>
      <c r="Z32" s="40"/>
      <c r="AA32" s="40"/>
      <c r="AB32" s="40"/>
      <c r="AC32" s="40"/>
      <c r="AD32" s="40"/>
      <c r="AE32" s="41"/>
      <c r="AF32" s="114"/>
      <c r="AG32" s="40"/>
      <c r="AH32" s="40"/>
      <c r="AI32" s="40"/>
      <c r="AJ32" s="40"/>
      <c r="AK32" s="40"/>
      <c r="AL32" s="41"/>
      <c r="AM32" s="11"/>
    </row>
    <row r="33" spans="1:39" ht="11.25" customHeight="1" x14ac:dyDescent="0.2">
      <c r="A33" s="150"/>
      <c r="B33" s="144" t="s">
        <v>37</v>
      </c>
      <c r="C33" s="104"/>
      <c r="D33" s="113"/>
      <c r="E33" s="40"/>
      <c r="F33" s="40"/>
      <c r="G33" s="40"/>
      <c r="H33" s="40"/>
      <c r="I33" s="40"/>
      <c r="J33" s="41"/>
      <c r="K33" s="114"/>
      <c r="L33" s="40"/>
      <c r="M33" s="40"/>
      <c r="N33" s="40"/>
      <c r="O33" s="40"/>
      <c r="P33" s="40"/>
      <c r="Q33" s="41"/>
      <c r="R33" s="114"/>
      <c r="S33" s="40"/>
      <c r="T33" s="40"/>
      <c r="U33" s="40"/>
      <c r="V33" s="40"/>
      <c r="W33" s="40"/>
      <c r="X33" s="41"/>
      <c r="Y33" s="114"/>
      <c r="Z33" s="40"/>
      <c r="AA33" s="40"/>
      <c r="AB33" s="40"/>
      <c r="AC33" s="40"/>
      <c r="AD33" s="40"/>
      <c r="AE33" s="41"/>
      <c r="AF33" s="114"/>
      <c r="AG33" s="40"/>
      <c r="AH33" s="40"/>
      <c r="AI33" s="40"/>
      <c r="AJ33" s="40"/>
      <c r="AK33" s="40"/>
      <c r="AL33" s="41"/>
      <c r="AM33" s="11"/>
    </row>
    <row r="34" spans="1:39" ht="11.25" customHeight="1" x14ac:dyDescent="0.2">
      <c r="A34" s="150"/>
      <c r="B34" s="144" t="s">
        <v>56</v>
      </c>
      <c r="C34" s="104"/>
      <c r="D34" s="113"/>
      <c r="E34" s="40"/>
      <c r="F34" s="40"/>
      <c r="G34" s="40"/>
      <c r="H34" s="40"/>
      <c r="I34" s="40"/>
      <c r="J34" s="41"/>
      <c r="K34" s="114"/>
      <c r="L34" s="40"/>
      <c r="M34" s="40"/>
      <c r="N34" s="40"/>
      <c r="O34" s="40"/>
      <c r="P34" s="40"/>
      <c r="Q34" s="41"/>
      <c r="R34" s="114"/>
      <c r="S34" s="40"/>
      <c r="T34" s="40"/>
      <c r="U34" s="40"/>
      <c r="V34" s="40"/>
      <c r="W34" s="40"/>
      <c r="X34" s="41"/>
      <c r="Y34" s="114"/>
      <c r="Z34" s="40"/>
      <c r="AA34" s="40"/>
      <c r="AB34" s="40"/>
      <c r="AC34" s="40"/>
      <c r="AD34" s="40"/>
      <c r="AE34" s="41"/>
      <c r="AF34" s="114"/>
      <c r="AG34" s="40"/>
      <c r="AH34" s="40"/>
      <c r="AI34" s="40"/>
      <c r="AJ34" s="40"/>
      <c r="AK34" s="40"/>
      <c r="AL34" s="41"/>
      <c r="AM34" s="11"/>
    </row>
    <row r="35" spans="1:39" ht="11.25" customHeight="1" x14ac:dyDescent="0.2">
      <c r="A35" s="150"/>
      <c r="B35" s="144" t="s">
        <v>73</v>
      </c>
      <c r="C35" s="104"/>
      <c r="D35" s="113"/>
      <c r="E35" s="40"/>
      <c r="F35" s="40"/>
      <c r="G35" s="40"/>
      <c r="H35" s="40"/>
      <c r="I35" s="40"/>
      <c r="J35" s="41"/>
      <c r="K35" s="114"/>
      <c r="L35" s="40"/>
      <c r="M35" s="40"/>
      <c r="N35" s="40"/>
      <c r="O35" s="40"/>
      <c r="P35" s="40"/>
      <c r="Q35" s="41"/>
      <c r="R35" s="114"/>
      <c r="S35" s="40"/>
      <c r="T35" s="40"/>
      <c r="U35" s="40"/>
      <c r="V35" s="40"/>
      <c r="W35" s="40"/>
      <c r="X35" s="41"/>
      <c r="Y35" s="114"/>
      <c r="Z35" s="40"/>
      <c r="AA35" s="40"/>
      <c r="AB35" s="40"/>
      <c r="AC35" s="40"/>
      <c r="AD35" s="40"/>
      <c r="AE35" s="41"/>
      <c r="AF35" s="114"/>
      <c r="AG35" s="40"/>
      <c r="AH35" s="40"/>
      <c r="AI35" s="40"/>
      <c r="AJ35" s="40"/>
      <c r="AK35" s="40"/>
      <c r="AL35" s="41"/>
      <c r="AM35" s="11"/>
    </row>
    <row r="36" spans="1:39" ht="11.25" customHeight="1" x14ac:dyDescent="0.2">
      <c r="A36" s="150"/>
      <c r="B36" s="144" t="s">
        <v>74</v>
      </c>
      <c r="C36" s="104"/>
      <c r="D36" s="113"/>
      <c r="E36" s="40"/>
      <c r="F36" s="40"/>
      <c r="G36" s="40"/>
      <c r="H36" s="40"/>
      <c r="I36" s="40"/>
      <c r="J36" s="41"/>
      <c r="K36" s="114"/>
      <c r="L36" s="40"/>
      <c r="M36" s="40"/>
      <c r="N36" s="40"/>
      <c r="O36" s="40"/>
      <c r="P36" s="40"/>
      <c r="Q36" s="41"/>
      <c r="R36" s="114"/>
      <c r="S36" s="40"/>
      <c r="T36" s="40"/>
      <c r="U36" s="40"/>
      <c r="V36" s="40"/>
      <c r="W36" s="40"/>
      <c r="X36" s="41"/>
      <c r="Y36" s="114"/>
      <c r="Z36" s="40"/>
      <c r="AA36" s="40"/>
      <c r="AB36" s="40"/>
      <c r="AC36" s="40"/>
      <c r="AD36" s="40"/>
      <c r="AE36" s="41"/>
      <c r="AF36" s="114"/>
      <c r="AG36" s="40"/>
      <c r="AH36" s="40"/>
      <c r="AI36" s="40"/>
      <c r="AJ36" s="40"/>
      <c r="AK36" s="40"/>
      <c r="AL36" s="41"/>
      <c r="AM36" s="11"/>
    </row>
    <row r="37" spans="1:39" ht="11.25" customHeight="1" x14ac:dyDescent="0.2">
      <c r="A37" s="150"/>
      <c r="B37" s="141" t="s">
        <v>75</v>
      </c>
      <c r="C37" s="99"/>
      <c r="D37" s="115"/>
      <c r="E37" s="24"/>
      <c r="F37" s="24"/>
      <c r="G37" s="24"/>
      <c r="H37" s="24"/>
      <c r="I37" s="24"/>
      <c r="J37" s="25"/>
      <c r="K37" s="116"/>
      <c r="L37" s="24"/>
      <c r="M37" s="24"/>
      <c r="N37" s="24"/>
      <c r="O37" s="24"/>
      <c r="P37" s="24"/>
      <c r="Q37" s="25"/>
      <c r="R37" s="116"/>
      <c r="S37" s="24"/>
      <c r="T37" s="24"/>
      <c r="U37" s="24"/>
      <c r="V37" s="24"/>
      <c r="W37" s="24"/>
      <c r="X37" s="25"/>
      <c r="Y37" s="116"/>
      <c r="Z37" s="24"/>
      <c r="AA37" s="24"/>
      <c r="AB37" s="24"/>
      <c r="AC37" s="24"/>
      <c r="AD37" s="24"/>
      <c r="AE37" s="25"/>
      <c r="AF37" s="116"/>
      <c r="AG37" s="24"/>
      <c r="AH37" s="24"/>
      <c r="AI37" s="24"/>
      <c r="AJ37" s="24"/>
      <c r="AK37" s="24"/>
      <c r="AL37" s="25"/>
      <c r="AM37" s="11"/>
    </row>
    <row r="38" spans="1:39" ht="11.25" customHeight="1" x14ac:dyDescent="0.2">
      <c r="A38" s="150"/>
      <c r="B38" s="141"/>
      <c r="C38" s="99"/>
      <c r="D38" s="115"/>
      <c r="E38" s="24"/>
      <c r="F38" s="24"/>
      <c r="G38" s="24"/>
      <c r="H38" s="24"/>
      <c r="I38" s="24"/>
      <c r="J38" s="25"/>
      <c r="K38" s="116"/>
      <c r="L38" s="24"/>
      <c r="M38" s="24"/>
      <c r="N38" s="24"/>
      <c r="O38" s="24"/>
      <c r="P38" s="24"/>
      <c r="Q38" s="25"/>
      <c r="R38" s="116"/>
      <c r="S38" s="24"/>
      <c r="T38" s="24"/>
      <c r="U38" s="24"/>
      <c r="V38" s="24"/>
      <c r="W38" s="24"/>
      <c r="X38" s="25"/>
      <c r="Y38" s="116"/>
      <c r="Z38" s="24"/>
      <c r="AA38" s="24"/>
      <c r="AB38" s="24"/>
      <c r="AC38" s="24"/>
      <c r="AD38" s="24"/>
      <c r="AE38" s="25"/>
      <c r="AF38" s="116"/>
      <c r="AG38" s="24"/>
      <c r="AH38" s="24"/>
      <c r="AI38" s="24"/>
      <c r="AJ38" s="24"/>
      <c r="AK38" s="24"/>
      <c r="AL38" s="25"/>
      <c r="AM38" s="11"/>
    </row>
    <row r="39" spans="1:39" ht="11.25" customHeight="1" x14ac:dyDescent="0.2">
      <c r="A39" s="150"/>
      <c r="B39" s="141"/>
      <c r="C39" s="99"/>
      <c r="D39" s="115"/>
      <c r="E39" s="24"/>
      <c r="F39" s="24"/>
      <c r="G39" s="24"/>
      <c r="H39" s="24"/>
      <c r="I39" s="24"/>
      <c r="J39" s="25"/>
      <c r="K39" s="116"/>
      <c r="L39" s="24"/>
      <c r="M39" s="24"/>
      <c r="N39" s="24"/>
      <c r="O39" s="24"/>
      <c r="P39" s="24"/>
      <c r="Q39" s="25"/>
      <c r="R39" s="116"/>
      <c r="S39" s="24"/>
      <c r="T39" s="24"/>
      <c r="U39" s="24"/>
      <c r="V39" s="24"/>
      <c r="W39" s="24"/>
      <c r="X39" s="25"/>
      <c r="Y39" s="116"/>
      <c r="Z39" s="24"/>
      <c r="AA39" s="24"/>
      <c r="AB39" s="24"/>
      <c r="AC39" s="24"/>
      <c r="AD39" s="24"/>
      <c r="AE39" s="25"/>
      <c r="AF39" s="116"/>
      <c r="AG39" s="24"/>
      <c r="AH39" s="24"/>
      <c r="AI39" s="24"/>
      <c r="AJ39" s="24"/>
      <c r="AK39" s="24"/>
      <c r="AL39" s="25"/>
      <c r="AM39" s="11"/>
    </row>
    <row r="40" spans="1:39" ht="11.25" customHeight="1" x14ac:dyDescent="0.2">
      <c r="A40" s="150"/>
      <c r="B40" s="141"/>
      <c r="C40" s="99"/>
      <c r="D40" s="115"/>
      <c r="E40" s="24"/>
      <c r="F40" s="24"/>
      <c r="G40" s="24"/>
      <c r="H40" s="24"/>
      <c r="I40" s="24"/>
      <c r="J40" s="25"/>
      <c r="K40" s="116"/>
      <c r="L40" s="24"/>
      <c r="M40" s="24"/>
      <c r="N40" s="24"/>
      <c r="O40" s="24"/>
      <c r="P40" s="24"/>
      <c r="Q40" s="25"/>
      <c r="R40" s="116"/>
      <c r="S40" s="24"/>
      <c r="T40" s="24"/>
      <c r="U40" s="24"/>
      <c r="V40" s="24"/>
      <c r="W40" s="24"/>
      <c r="X40" s="25"/>
      <c r="Y40" s="116"/>
      <c r="Z40" s="24"/>
      <c r="AA40" s="24"/>
      <c r="AB40" s="24"/>
      <c r="AC40" s="24"/>
      <c r="AD40" s="24"/>
      <c r="AE40" s="25"/>
      <c r="AF40" s="116"/>
      <c r="AG40" s="24"/>
      <c r="AH40" s="24"/>
      <c r="AI40" s="24"/>
      <c r="AJ40" s="24"/>
      <c r="AK40" s="24"/>
      <c r="AL40" s="25"/>
      <c r="AM40" s="11"/>
    </row>
    <row r="41" spans="1:39" ht="11.25" customHeight="1" x14ac:dyDescent="0.2">
      <c r="A41" s="150"/>
      <c r="B41" s="141"/>
      <c r="C41" s="99"/>
      <c r="D41" s="115"/>
      <c r="E41" s="24"/>
      <c r="F41" s="24"/>
      <c r="G41" s="24"/>
      <c r="H41" s="24"/>
      <c r="I41" s="24"/>
      <c r="J41" s="25"/>
      <c r="K41" s="116"/>
      <c r="L41" s="24"/>
      <c r="M41" s="24"/>
      <c r="N41" s="24"/>
      <c r="O41" s="24"/>
      <c r="P41" s="24"/>
      <c r="Q41" s="25"/>
      <c r="R41" s="116"/>
      <c r="S41" s="24"/>
      <c r="T41" s="24"/>
      <c r="U41" s="24"/>
      <c r="V41" s="24"/>
      <c r="W41" s="24"/>
      <c r="X41" s="25"/>
      <c r="Y41" s="116"/>
      <c r="Z41" s="24"/>
      <c r="AA41" s="24"/>
      <c r="AB41" s="24"/>
      <c r="AC41" s="24"/>
      <c r="AD41" s="24"/>
      <c r="AE41" s="25"/>
      <c r="AF41" s="116"/>
      <c r="AG41" s="24"/>
      <c r="AH41" s="24"/>
      <c r="AI41" s="24"/>
      <c r="AJ41" s="24"/>
      <c r="AK41" s="24"/>
      <c r="AL41" s="25"/>
      <c r="AM41" s="11"/>
    </row>
    <row r="42" spans="1:39" ht="11.25" customHeight="1" x14ac:dyDescent="0.2">
      <c r="A42" s="150"/>
      <c r="B42" s="141"/>
      <c r="C42" s="99"/>
      <c r="D42" s="115"/>
      <c r="E42" s="24"/>
      <c r="F42" s="24"/>
      <c r="G42" s="24"/>
      <c r="H42" s="24"/>
      <c r="I42" s="24"/>
      <c r="J42" s="25"/>
      <c r="K42" s="116"/>
      <c r="L42" s="24"/>
      <c r="M42" s="24"/>
      <c r="N42" s="24"/>
      <c r="O42" s="24"/>
      <c r="P42" s="24"/>
      <c r="Q42" s="25"/>
      <c r="R42" s="116"/>
      <c r="S42" s="24"/>
      <c r="T42" s="24"/>
      <c r="U42" s="24"/>
      <c r="V42" s="24"/>
      <c r="W42" s="24"/>
      <c r="X42" s="25"/>
      <c r="Y42" s="116"/>
      <c r="Z42" s="24"/>
      <c r="AA42" s="24"/>
      <c r="AB42" s="24"/>
      <c r="AC42" s="24"/>
      <c r="AD42" s="24"/>
      <c r="AE42" s="25"/>
      <c r="AF42" s="116"/>
      <c r="AG42" s="24"/>
      <c r="AH42" s="24"/>
      <c r="AI42" s="24"/>
      <c r="AJ42" s="24"/>
      <c r="AK42" s="24"/>
      <c r="AL42" s="25"/>
      <c r="AM42" s="11"/>
    </row>
    <row r="43" spans="1:39" ht="11.25" customHeight="1" x14ac:dyDescent="0.2">
      <c r="A43" s="150"/>
      <c r="B43" s="141"/>
      <c r="C43" s="99"/>
      <c r="D43" s="115"/>
      <c r="E43" s="24"/>
      <c r="F43" s="24"/>
      <c r="G43" s="24"/>
      <c r="H43" s="24"/>
      <c r="I43" s="24"/>
      <c r="J43" s="25"/>
      <c r="K43" s="116"/>
      <c r="L43" s="24"/>
      <c r="M43" s="24"/>
      <c r="N43" s="24"/>
      <c r="O43" s="24"/>
      <c r="P43" s="24"/>
      <c r="Q43" s="25"/>
      <c r="R43" s="116"/>
      <c r="S43" s="24"/>
      <c r="T43" s="24"/>
      <c r="U43" s="24"/>
      <c r="V43" s="24"/>
      <c r="W43" s="24"/>
      <c r="X43" s="25"/>
      <c r="Y43" s="116"/>
      <c r="Z43" s="24"/>
      <c r="AA43" s="24"/>
      <c r="AB43" s="24"/>
      <c r="AC43" s="24"/>
      <c r="AD43" s="24"/>
      <c r="AE43" s="25"/>
      <c r="AF43" s="116"/>
      <c r="AG43" s="24"/>
      <c r="AH43" s="24"/>
      <c r="AI43" s="24"/>
      <c r="AJ43" s="24"/>
      <c r="AK43" s="24"/>
      <c r="AL43" s="25"/>
      <c r="AM43" s="11"/>
    </row>
    <row r="44" spans="1:39" ht="11.25" customHeight="1" x14ac:dyDescent="0.2">
      <c r="A44" s="150"/>
      <c r="B44" s="141"/>
      <c r="C44" s="99"/>
      <c r="D44" s="115"/>
      <c r="E44" s="24"/>
      <c r="F44" s="24"/>
      <c r="G44" s="24"/>
      <c r="H44" s="24"/>
      <c r="I44" s="24"/>
      <c r="J44" s="25"/>
      <c r="K44" s="116"/>
      <c r="L44" s="24"/>
      <c r="M44" s="24"/>
      <c r="N44" s="24"/>
      <c r="O44" s="24"/>
      <c r="P44" s="24"/>
      <c r="Q44" s="25"/>
      <c r="R44" s="116"/>
      <c r="S44" s="24"/>
      <c r="T44" s="24"/>
      <c r="U44" s="24"/>
      <c r="V44" s="24"/>
      <c r="W44" s="24"/>
      <c r="X44" s="25"/>
      <c r="Y44" s="116"/>
      <c r="Z44" s="24"/>
      <c r="AA44" s="24"/>
      <c r="AB44" s="24"/>
      <c r="AC44" s="24"/>
      <c r="AD44" s="24"/>
      <c r="AE44" s="25"/>
      <c r="AF44" s="116"/>
      <c r="AG44" s="24"/>
      <c r="AH44" s="24"/>
      <c r="AI44" s="24"/>
      <c r="AJ44" s="24"/>
      <c r="AK44" s="24"/>
      <c r="AL44" s="25"/>
      <c r="AM44" s="11"/>
    </row>
    <row r="45" spans="1:39" ht="11.25" customHeight="1" x14ac:dyDescent="0.2">
      <c r="A45" s="150"/>
      <c r="B45" s="141"/>
      <c r="C45" s="99"/>
      <c r="D45" s="115"/>
      <c r="E45" s="24"/>
      <c r="F45" s="24"/>
      <c r="G45" s="24"/>
      <c r="H45" s="24"/>
      <c r="I45" s="24"/>
      <c r="J45" s="25"/>
      <c r="K45" s="116"/>
      <c r="L45" s="24"/>
      <c r="M45" s="24"/>
      <c r="N45" s="24"/>
      <c r="O45" s="24"/>
      <c r="P45" s="24"/>
      <c r="Q45" s="25"/>
      <c r="R45" s="116"/>
      <c r="S45" s="24"/>
      <c r="T45" s="24"/>
      <c r="U45" s="24"/>
      <c r="V45" s="24"/>
      <c r="W45" s="24"/>
      <c r="X45" s="25"/>
      <c r="Y45" s="116"/>
      <c r="Z45" s="24"/>
      <c r="AA45" s="24"/>
      <c r="AB45" s="24"/>
      <c r="AC45" s="24"/>
      <c r="AD45" s="24"/>
      <c r="AE45" s="25"/>
      <c r="AF45" s="116"/>
      <c r="AG45" s="24"/>
      <c r="AH45" s="24"/>
      <c r="AI45" s="24"/>
      <c r="AJ45" s="24"/>
      <c r="AK45" s="24"/>
      <c r="AL45" s="25"/>
      <c r="AM45" s="11"/>
    </row>
    <row r="46" spans="1:39" ht="11.25" customHeight="1" x14ac:dyDescent="0.2">
      <c r="A46" s="150"/>
      <c r="B46" s="141"/>
      <c r="C46" s="99"/>
      <c r="D46" s="115"/>
      <c r="E46" s="24"/>
      <c r="F46" s="24"/>
      <c r="G46" s="24"/>
      <c r="H46" s="24"/>
      <c r="I46" s="24"/>
      <c r="J46" s="25"/>
      <c r="K46" s="116"/>
      <c r="L46" s="24"/>
      <c r="M46" s="24"/>
      <c r="N46" s="24"/>
      <c r="O46" s="24"/>
      <c r="P46" s="24"/>
      <c r="Q46" s="25"/>
      <c r="R46" s="116"/>
      <c r="S46" s="24"/>
      <c r="T46" s="24"/>
      <c r="U46" s="24"/>
      <c r="V46" s="24"/>
      <c r="W46" s="24"/>
      <c r="X46" s="25"/>
      <c r="Y46" s="116"/>
      <c r="Z46" s="24"/>
      <c r="AA46" s="24"/>
      <c r="AB46" s="24"/>
      <c r="AC46" s="24"/>
      <c r="AD46" s="24"/>
      <c r="AE46" s="25"/>
      <c r="AF46" s="116"/>
      <c r="AG46" s="24"/>
      <c r="AH46" s="24"/>
      <c r="AI46" s="24"/>
      <c r="AJ46" s="24"/>
      <c r="AK46" s="24"/>
      <c r="AL46" s="25"/>
      <c r="AM46" s="11"/>
    </row>
    <row r="47" spans="1:39" ht="11.25" customHeight="1" x14ac:dyDescent="0.2">
      <c r="A47" s="150"/>
      <c r="B47" s="141"/>
      <c r="C47" s="99"/>
      <c r="D47" s="115"/>
      <c r="E47" s="24"/>
      <c r="F47" s="24"/>
      <c r="G47" s="24"/>
      <c r="H47" s="24"/>
      <c r="I47" s="24"/>
      <c r="J47" s="25"/>
      <c r="K47" s="116"/>
      <c r="L47" s="24"/>
      <c r="M47" s="24"/>
      <c r="N47" s="24"/>
      <c r="O47" s="24"/>
      <c r="P47" s="24"/>
      <c r="Q47" s="25"/>
      <c r="R47" s="116"/>
      <c r="S47" s="24"/>
      <c r="T47" s="24"/>
      <c r="U47" s="24"/>
      <c r="V47" s="24"/>
      <c r="W47" s="24"/>
      <c r="X47" s="25"/>
      <c r="Y47" s="116"/>
      <c r="Z47" s="24"/>
      <c r="AA47" s="24"/>
      <c r="AB47" s="24"/>
      <c r="AC47" s="24"/>
      <c r="AD47" s="24"/>
      <c r="AE47" s="25"/>
      <c r="AF47" s="116"/>
      <c r="AG47" s="24"/>
      <c r="AH47" s="24"/>
      <c r="AI47" s="24"/>
      <c r="AJ47" s="24"/>
      <c r="AK47" s="24"/>
      <c r="AL47" s="25"/>
      <c r="AM47" s="11"/>
    </row>
    <row r="48" spans="1:39" ht="11.25" customHeight="1" x14ac:dyDescent="0.2">
      <c r="A48" s="150"/>
      <c r="B48" s="141"/>
      <c r="C48" s="99"/>
      <c r="D48" s="115"/>
      <c r="E48" s="24"/>
      <c r="F48" s="24"/>
      <c r="G48" s="24"/>
      <c r="H48" s="24"/>
      <c r="I48" s="24"/>
      <c r="J48" s="25"/>
      <c r="K48" s="116"/>
      <c r="L48" s="24"/>
      <c r="M48" s="24"/>
      <c r="N48" s="24"/>
      <c r="O48" s="24"/>
      <c r="P48" s="24"/>
      <c r="Q48" s="25"/>
      <c r="R48" s="116"/>
      <c r="S48" s="24"/>
      <c r="T48" s="24"/>
      <c r="U48" s="24"/>
      <c r="V48" s="24"/>
      <c r="W48" s="24"/>
      <c r="X48" s="25"/>
      <c r="Y48" s="116"/>
      <c r="Z48" s="24"/>
      <c r="AA48" s="24"/>
      <c r="AB48" s="24"/>
      <c r="AC48" s="24"/>
      <c r="AD48" s="24"/>
      <c r="AE48" s="25"/>
      <c r="AF48" s="116"/>
      <c r="AG48" s="24"/>
      <c r="AH48" s="24"/>
      <c r="AI48" s="24"/>
      <c r="AJ48" s="24"/>
      <c r="AK48" s="24"/>
      <c r="AL48" s="25"/>
      <c r="AM48" s="11"/>
    </row>
    <row r="49" spans="1:39" ht="11.25" customHeight="1" x14ac:dyDescent="0.2">
      <c r="A49" s="150"/>
      <c r="B49" s="141"/>
      <c r="C49" s="99"/>
      <c r="D49" s="115"/>
      <c r="E49" s="24"/>
      <c r="F49" s="24"/>
      <c r="G49" s="24"/>
      <c r="H49" s="24"/>
      <c r="I49" s="24"/>
      <c r="J49" s="25"/>
      <c r="K49" s="116"/>
      <c r="L49" s="24"/>
      <c r="M49" s="24"/>
      <c r="N49" s="24"/>
      <c r="O49" s="24"/>
      <c r="P49" s="24"/>
      <c r="Q49" s="25"/>
      <c r="R49" s="116"/>
      <c r="S49" s="24"/>
      <c r="T49" s="24"/>
      <c r="U49" s="24"/>
      <c r="V49" s="24"/>
      <c r="W49" s="24"/>
      <c r="X49" s="25"/>
      <c r="Y49" s="116"/>
      <c r="Z49" s="24"/>
      <c r="AA49" s="24"/>
      <c r="AB49" s="24"/>
      <c r="AC49" s="24"/>
      <c r="AD49" s="24"/>
      <c r="AE49" s="25"/>
      <c r="AF49" s="116"/>
      <c r="AG49" s="24"/>
      <c r="AH49" s="24"/>
      <c r="AI49" s="24"/>
      <c r="AJ49" s="24"/>
      <c r="AK49" s="24"/>
      <c r="AL49" s="25"/>
      <c r="AM49" s="11"/>
    </row>
    <row r="50" spans="1:39" s="7" customFormat="1" ht="6.75" customHeight="1" x14ac:dyDescent="0.2">
      <c r="A50" s="58"/>
      <c r="AM50" s="15"/>
    </row>
    <row r="51" spans="1:39" s="7" customFormat="1" x14ac:dyDescent="0.2">
      <c r="A51" s="58"/>
      <c r="B51" s="93" t="s">
        <v>55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5"/>
    </row>
    <row r="52" spans="1:39" s="7" customFormat="1" x14ac:dyDescent="0.2">
      <c r="A52" s="58"/>
      <c r="AM52" s="15"/>
    </row>
    <row r="53" spans="1:39" s="7" customFormat="1" x14ac:dyDescent="0.2">
      <c r="A53" s="58"/>
      <c r="U53" s="146" t="s">
        <v>46</v>
      </c>
      <c r="AL53" s="146" t="s">
        <v>47</v>
      </c>
      <c r="AM53" s="15"/>
    </row>
    <row r="54" spans="1:39" s="7" customFormat="1" x14ac:dyDescent="0.2">
      <c r="A54" s="58"/>
      <c r="D54" s="145" t="s">
        <v>48</v>
      </c>
      <c r="AM54" s="15"/>
    </row>
    <row r="55" spans="1:39" s="7" customFormat="1" x14ac:dyDescent="0.2">
      <c r="A55" s="58"/>
      <c r="E55" s="7" t="s">
        <v>49</v>
      </c>
      <c r="X55" s="107" t="s">
        <v>50</v>
      </c>
      <c r="AM55" s="15"/>
    </row>
    <row r="56" spans="1:39" s="7" customFormat="1" x14ac:dyDescent="0.2">
      <c r="A56" s="58"/>
      <c r="E56" s="7" t="s">
        <v>51</v>
      </c>
      <c r="X56" s="107" t="s">
        <v>53</v>
      </c>
      <c r="AM56" s="15"/>
    </row>
    <row r="57" spans="1:39" s="7" customFormat="1" x14ac:dyDescent="0.2">
      <c r="A57" s="58"/>
      <c r="E57" s="7" t="s">
        <v>52</v>
      </c>
      <c r="X57" s="107" t="s">
        <v>43</v>
      </c>
      <c r="AM57" s="15"/>
    </row>
    <row r="58" spans="1:39" s="7" customFormat="1" x14ac:dyDescent="0.2">
      <c r="A58" s="58"/>
      <c r="E58" s="108" t="s">
        <v>54</v>
      </c>
      <c r="X58" s="107" t="s">
        <v>77</v>
      </c>
      <c r="AM58" s="15"/>
    </row>
    <row r="59" spans="1:39" s="7" customFormat="1" x14ac:dyDescent="0.2">
      <c r="A59" s="58"/>
      <c r="AM59" s="15"/>
    </row>
    <row r="60" spans="1:39" s="7" customFormat="1" x14ac:dyDescent="0.2">
      <c r="A60" s="58"/>
      <c r="AM60" s="15"/>
    </row>
    <row r="61" spans="1:39" s="7" customFormat="1" x14ac:dyDescent="0.2">
      <c r="A61" s="58"/>
      <c r="AM61" s="15"/>
    </row>
    <row r="62" spans="1:39" s="7" customFormat="1" x14ac:dyDescent="0.2">
      <c r="A62" s="58"/>
      <c r="AM62" s="15"/>
    </row>
    <row r="63" spans="1:39" s="7" customFormat="1" x14ac:dyDescent="0.2">
      <c r="A63" s="58"/>
      <c r="AM63" s="15"/>
    </row>
    <row r="64" spans="1:39" s="7" customFormat="1" x14ac:dyDescent="0.2">
      <c r="A64" s="58"/>
      <c r="AM64" s="15"/>
    </row>
    <row r="65" spans="1:39" s="7" customFormat="1" x14ac:dyDescent="0.2">
      <c r="A65" s="58"/>
      <c r="AM65" s="15"/>
    </row>
    <row r="66" spans="1:39" s="7" customFormat="1" x14ac:dyDescent="0.2">
      <c r="A66" s="58"/>
      <c r="AM66" s="15"/>
    </row>
    <row r="67" spans="1:39" s="7" customFormat="1" x14ac:dyDescent="0.2">
      <c r="A67" s="58"/>
      <c r="AM67" s="15"/>
    </row>
    <row r="68" spans="1:39" s="7" customFormat="1" x14ac:dyDescent="0.2">
      <c r="A68" s="58"/>
      <c r="AM68" s="15"/>
    </row>
    <row r="69" spans="1:39" s="7" customFormat="1" x14ac:dyDescent="0.2">
      <c r="A69" s="58"/>
      <c r="AM69" s="15"/>
    </row>
    <row r="70" spans="1:39" s="7" customFormat="1" x14ac:dyDescent="0.2">
      <c r="A70" s="58"/>
      <c r="AM70" s="15"/>
    </row>
    <row r="71" spans="1:39" s="7" customFormat="1" x14ac:dyDescent="0.2">
      <c r="A71" s="58"/>
      <c r="AM71" s="15"/>
    </row>
    <row r="72" spans="1:39" s="7" customFormat="1" x14ac:dyDescent="0.2">
      <c r="A72" s="58"/>
      <c r="AM72" s="15"/>
    </row>
    <row r="73" spans="1:39" s="7" customFormat="1" x14ac:dyDescent="0.2">
      <c r="A73" s="58"/>
      <c r="AM73" s="15"/>
    </row>
    <row r="74" spans="1:39" s="7" customFormat="1" x14ac:dyDescent="0.2">
      <c r="A74" s="58"/>
      <c r="AM74" s="15"/>
    </row>
    <row r="75" spans="1:39" s="7" customFormat="1" x14ac:dyDescent="0.2">
      <c r="A75" s="58"/>
      <c r="AM75" s="15"/>
    </row>
    <row r="76" spans="1:39" s="7" customFormat="1" x14ac:dyDescent="0.2">
      <c r="A76" s="58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 s="15"/>
    </row>
    <row r="77" spans="1:39" s="7" customFormat="1" x14ac:dyDescent="0.2">
      <c r="A77" s="58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 s="15"/>
    </row>
    <row r="78" spans="1:39" s="7" customFormat="1" x14ac:dyDescent="0.2">
      <c r="A78" s="5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 s="15"/>
    </row>
    <row r="79" spans="1:39" s="7" customFormat="1" x14ac:dyDescent="0.2">
      <c r="A79" s="58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 s="15"/>
    </row>
    <row r="80" spans="1:39" s="7" customFormat="1" x14ac:dyDescent="0.2">
      <c r="A80" s="58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 s="15"/>
    </row>
    <row r="81" spans="1:39" s="7" customFormat="1" x14ac:dyDescent="0.2">
      <c r="A81" s="58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 s="15"/>
    </row>
    <row r="82" spans="1:39" s="7" customFormat="1" x14ac:dyDescent="0.2">
      <c r="A82" s="58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 s="15"/>
    </row>
    <row r="83" spans="1:39" s="7" customFormat="1" x14ac:dyDescent="0.2">
      <c r="A83" s="58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 s="15"/>
    </row>
    <row r="84" spans="1:39" s="7" customFormat="1" x14ac:dyDescent="0.2">
      <c r="A84" s="58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 s="15"/>
    </row>
    <row r="85" spans="1:39" s="7" customFormat="1" x14ac:dyDescent="0.2">
      <c r="A85" s="58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 s="15"/>
    </row>
    <row r="86" spans="1:39" s="7" customFormat="1" x14ac:dyDescent="0.2">
      <c r="A86" s="58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 s="15"/>
    </row>
    <row r="87" spans="1:39" s="7" customFormat="1" x14ac:dyDescent="0.2">
      <c r="A87" s="58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 s="15"/>
    </row>
    <row r="88" spans="1:39" s="7" customFormat="1" x14ac:dyDescent="0.2">
      <c r="A88" s="5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 s="15"/>
    </row>
    <row r="89" spans="1:39" s="7" customFormat="1" x14ac:dyDescent="0.2">
      <c r="A89" s="58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 s="15"/>
    </row>
    <row r="90" spans="1:39" s="7" customFormat="1" x14ac:dyDescent="0.2">
      <c r="A90" s="58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 s="15"/>
    </row>
    <row r="91" spans="1:39" s="7" customFormat="1" x14ac:dyDescent="0.2">
      <c r="A91" s="58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 s="15"/>
    </row>
    <row r="92" spans="1:39" s="7" customFormat="1" x14ac:dyDescent="0.2">
      <c r="A92" s="58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 s="15"/>
    </row>
  </sheetData>
  <sheetProtection selectLockedCells="1"/>
  <mergeCells count="6">
    <mergeCell ref="A24:A49"/>
    <mergeCell ref="Y1:AE1"/>
    <mergeCell ref="AF1:AI1"/>
    <mergeCell ref="A3:A4"/>
    <mergeCell ref="A5:A13"/>
    <mergeCell ref="A14:A23"/>
  </mergeCells>
  <conditionalFormatting sqref="D3:AL3">
    <cfRule type="cellIs" dxfId="1" priority="1" stopIfTrue="1" operator="equal">
      <formula>0</formula>
    </cfRule>
  </conditionalFormatting>
  <dataValidations count="1">
    <dataValidation type="list" allowBlank="1" showInputMessage="1" showErrorMessage="1" sqref="Y1:AE1">
      <formula1>$AM$4:$AM$15</formula1>
    </dataValidation>
  </dataValidations>
  <pageMargins left="0.5" right="0.37" top="0.23" bottom="0.22" header="0.21" footer="0.21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N81"/>
  <sheetViews>
    <sheetView zoomScale="115" zoomScaleNormal="115" workbookViewId="0">
      <selection activeCell="F60" sqref="F60"/>
    </sheetView>
  </sheetViews>
  <sheetFormatPr defaultRowHeight="12.75" x14ac:dyDescent="0.2"/>
  <cols>
    <col min="1" max="1" width="2.42578125" style="161" customWidth="1"/>
    <col min="2" max="2" width="30.7109375" style="155" customWidth="1"/>
    <col min="3" max="3" width="1.42578125" style="155" customWidth="1"/>
    <col min="4" max="38" width="2.7109375" style="155" customWidth="1"/>
    <col min="39" max="39" width="4.5703125" style="215" bestFit="1" customWidth="1"/>
    <col min="40" max="16384" width="9.140625" style="155"/>
  </cols>
  <sheetData>
    <row r="1" spans="1:40" ht="19.5" customHeight="1" x14ac:dyDescent="0.25">
      <c r="A1" s="154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157"/>
      <c r="S1" s="157"/>
      <c r="T1" s="157"/>
      <c r="U1" s="157"/>
      <c r="V1" s="157"/>
      <c r="W1" s="157"/>
      <c r="X1" s="157"/>
      <c r="Y1" s="158" t="s">
        <v>15</v>
      </c>
      <c r="Z1" s="158"/>
      <c r="AA1" s="158"/>
      <c r="AB1" s="158"/>
      <c r="AC1" s="158"/>
      <c r="AD1" s="158"/>
      <c r="AE1" s="158"/>
      <c r="AF1" s="159">
        <v>2011</v>
      </c>
      <c r="AG1" s="159"/>
      <c r="AH1" s="159"/>
      <c r="AI1" s="159"/>
      <c r="AJ1" s="157"/>
      <c r="AK1" s="157"/>
      <c r="AL1" s="160">
        <f>+[1]Lookup!S15</f>
        <v>31</v>
      </c>
      <c r="AM1" s="160"/>
    </row>
    <row r="2" spans="1:40" ht="7.5" customHeight="1" x14ac:dyDescent="0.2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60"/>
    </row>
    <row r="3" spans="1:40" ht="13.5" thickBot="1" x14ac:dyDescent="0.25">
      <c r="A3" s="162"/>
      <c r="B3" s="163" t="s">
        <v>42</v>
      </c>
      <c r="C3" s="164"/>
      <c r="D3" s="165">
        <f>IF(NOT($AE$3+8&gt;$AL$1),AL3+1,IF(F3-2&gt;0,F3-2,))</f>
        <v>1</v>
      </c>
      <c r="E3" s="165">
        <f>IF(NOT($AE$3+9&gt;$AL$1),D3+1,IF(F3-1&gt;0,F3-1,))</f>
        <v>2</v>
      </c>
      <c r="F3" s="165">
        <f>IF(G3-1&gt;0,G3-1,)</f>
        <v>3</v>
      </c>
      <c r="G3" s="165">
        <f>IF(H3-1&gt;0,H3-1,)</f>
        <v>4</v>
      </c>
      <c r="H3" s="165">
        <f>IF(I3-1&gt;0,I3-1,)</f>
        <v>5</v>
      </c>
      <c r="I3" s="165">
        <f>IF(J3-1&gt;0,J3-1,)</f>
        <v>6</v>
      </c>
      <c r="J3" s="165">
        <f>7-[1]Lookup!S14</f>
        <v>7</v>
      </c>
      <c r="K3" s="165">
        <f t="shared" ref="K3:AD3" si="0">+J3+1</f>
        <v>8</v>
      </c>
      <c r="L3" s="165">
        <f t="shared" si="0"/>
        <v>9</v>
      </c>
      <c r="M3" s="165">
        <f t="shared" si="0"/>
        <v>10</v>
      </c>
      <c r="N3" s="165">
        <f t="shared" si="0"/>
        <v>11</v>
      </c>
      <c r="O3" s="165">
        <f t="shared" si="0"/>
        <v>12</v>
      </c>
      <c r="P3" s="165">
        <f t="shared" si="0"/>
        <v>13</v>
      </c>
      <c r="Q3" s="165">
        <f t="shared" si="0"/>
        <v>14</v>
      </c>
      <c r="R3" s="165">
        <f t="shared" si="0"/>
        <v>15</v>
      </c>
      <c r="S3" s="165">
        <f t="shared" si="0"/>
        <v>16</v>
      </c>
      <c r="T3" s="165">
        <f t="shared" si="0"/>
        <v>17</v>
      </c>
      <c r="U3" s="165">
        <f t="shared" si="0"/>
        <v>18</v>
      </c>
      <c r="V3" s="165">
        <f t="shared" si="0"/>
        <v>19</v>
      </c>
      <c r="W3" s="165">
        <f t="shared" si="0"/>
        <v>20</v>
      </c>
      <c r="X3" s="165">
        <f t="shared" si="0"/>
        <v>21</v>
      </c>
      <c r="Y3" s="165">
        <f t="shared" si="0"/>
        <v>22</v>
      </c>
      <c r="Z3" s="165">
        <f t="shared" si="0"/>
        <v>23</v>
      </c>
      <c r="AA3" s="165">
        <f t="shared" si="0"/>
        <v>24</v>
      </c>
      <c r="AB3" s="165">
        <f t="shared" si="0"/>
        <v>25</v>
      </c>
      <c r="AC3" s="165">
        <f t="shared" si="0"/>
        <v>26</v>
      </c>
      <c r="AD3" s="165">
        <f t="shared" si="0"/>
        <v>27</v>
      </c>
      <c r="AE3" s="165">
        <f>IF(NOT($AD$3+1&gt;$AL$1),AD3+1,)</f>
        <v>28</v>
      </c>
      <c r="AF3" s="165">
        <f>IF(NOT($AD$3+2&gt;$AL$1),AE3+1,)</f>
        <v>29</v>
      </c>
      <c r="AG3" s="165">
        <f>IF(NOT($AD$3+3&gt;$AL$1),AF3+1,)</f>
        <v>30</v>
      </c>
      <c r="AH3" s="165">
        <f>IF(NOT($AD$3+4&gt;$AL$1),AG3+1,)</f>
        <v>31</v>
      </c>
      <c r="AI3" s="165">
        <f>IF(NOT($AD$3+5&gt;$AL$1),AH3+1,)</f>
        <v>0</v>
      </c>
      <c r="AJ3" s="165">
        <f>IF(NOT($AD$3+6&gt;$AL$1),AI3+1,)</f>
        <v>0</v>
      </c>
      <c r="AK3" s="165">
        <f>IF(NOT($AD$3+7&gt;$AL$1),AJ3+1,)</f>
        <v>0</v>
      </c>
      <c r="AL3" s="165">
        <f>IF(NOT($AD$3+8&gt;$AL$1),AK3+1,)</f>
        <v>0</v>
      </c>
      <c r="AM3" s="160"/>
    </row>
    <row r="4" spans="1:40" ht="13.5" thickBot="1" x14ac:dyDescent="0.25">
      <c r="A4" s="162"/>
      <c r="B4" s="166" t="s">
        <v>41</v>
      </c>
      <c r="C4" s="167"/>
      <c r="D4" s="168" t="s">
        <v>2</v>
      </c>
      <c r="E4" s="169" t="s">
        <v>3</v>
      </c>
      <c r="F4" s="169" t="s">
        <v>1</v>
      </c>
      <c r="G4" s="169" t="s">
        <v>4</v>
      </c>
      <c r="H4" s="169" t="s">
        <v>1</v>
      </c>
      <c r="I4" s="169" t="s">
        <v>0</v>
      </c>
      <c r="J4" s="170" t="s">
        <v>2</v>
      </c>
      <c r="K4" s="168" t="s">
        <v>2</v>
      </c>
      <c r="L4" s="169" t="s">
        <v>3</v>
      </c>
      <c r="M4" s="169" t="s">
        <v>1</v>
      </c>
      <c r="N4" s="169" t="s">
        <v>4</v>
      </c>
      <c r="O4" s="169" t="s">
        <v>1</v>
      </c>
      <c r="P4" s="169" t="s">
        <v>0</v>
      </c>
      <c r="Q4" s="170" t="s">
        <v>2</v>
      </c>
      <c r="R4" s="168" t="s">
        <v>2</v>
      </c>
      <c r="S4" s="169" t="s">
        <v>3</v>
      </c>
      <c r="T4" s="169" t="s">
        <v>1</v>
      </c>
      <c r="U4" s="169" t="s">
        <v>4</v>
      </c>
      <c r="V4" s="169" t="s">
        <v>1</v>
      </c>
      <c r="W4" s="169" t="s">
        <v>0</v>
      </c>
      <c r="X4" s="170" t="s">
        <v>2</v>
      </c>
      <c r="Y4" s="168" t="s">
        <v>2</v>
      </c>
      <c r="Z4" s="169" t="s">
        <v>3</v>
      </c>
      <c r="AA4" s="169" t="s">
        <v>1</v>
      </c>
      <c r="AB4" s="169" t="s">
        <v>4</v>
      </c>
      <c r="AC4" s="169" t="s">
        <v>1</v>
      </c>
      <c r="AD4" s="169" t="s">
        <v>0</v>
      </c>
      <c r="AE4" s="170" t="s">
        <v>2</v>
      </c>
      <c r="AF4" s="168" t="s">
        <v>2</v>
      </c>
      <c r="AG4" s="169" t="s">
        <v>3</v>
      </c>
      <c r="AH4" s="169" t="s">
        <v>1</v>
      </c>
      <c r="AI4" s="169" t="s">
        <v>4</v>
      </c>
      <c r="AJ4" s="169" t="s">
        <v>1</v>
      </c>
      <c r="AK4" s="169" t="s">
        <v>0</v>
      </c>
      <c r="AL4" s="170" t="s">
        <v>2</v>
      </c>
      <c r="AM4" s="171" t="s">
        <v>21</v>
      </c>
      <c r="AN4" s="172"/>
    </row>
    <row r="5" spans="1:40" ht="14.25" customHeight="1" thickTop="1" x14ac:dyDescent="0.2">
      <c r="A5" s="173"/>
      <c r="B5" s="174"/>
      <c r="C5" s="175"/>
      <c r="D5" s="176"/>
      <c r="E5" s="177"/>
      <c r="F5" s="177"/>
      <c r="G5" s="177"/>
      <c r="H5" s="177"/>
      <c r="I5" s="177"/>
      <c r="J5" s="178"/>
      <c r="K5" s="179"/>
      <c r="L5" s="177"/>
      <c r="M5" s="177"/>
      <c r="N5" s="177"/>
      <c r="O5" s="177"/>
      <c r="P5" s="177"/>
      <c r="Q5" s="178"/>
      <c r="R5" s="179"/>
      <c r="S5" s="177"/>
      <c r="T5" s="177"/>
      <c r="U5" s="177"/>
      <c r="V5" s="177"/>
      <c r="W5" s="177"/>
      <c r="X5" s="178"/>
      <c r="Y5" s="179"/>
      <c r="Z5" s="177"/>
      <c r="AA5" s="177"/>
      <c r="AB5" s="177"/>
      <c r="AC5" s="177"/>
      <c r="AD5" s="177"/>
      <c r="AE5" s="178"/>
      <c r="AF5" s="179"/>
      <c r="AG5" s="177"/>
      <c r="AH5" s="177"/>
      <c r="AI5" s="177"/>
      <c r="AJ5" s="177"/>
      <c r="AK5" s="177"/>
      <c r="AL5" s="178"/>
      <c r="AM5" s="171" t="s">
        <v>22</v>
      </c>
      <c r="AN5" s="172"/>
    </row>
    <row r="6" spans="1:40" ht="14.25" customHeight="1" x14ac:dyDescent="0.2">
      <c r="A6" s="173"/>
      <c r="B6" s="174" t="s">
        <v>78</v>
      </c>
      <c r="C6" s="175"/>
      <c r="D6" s="180"/>
      <c r="E6" s="181"/>
      <c r="F6" s="181"/>
      <c r="G6" s="181"/>
      <c r="H6" s="181"/>
      <c r="I6" s="181"/>
      <c r="J6" s="182"/>
      <c r="K6" s="183"/>
      <c r="L6" s="181"/>
      <c r="M6" s="181"/>
      <c r="N6" s="181"/>
      <c r="O6" s="181"/>
      <c r="P6" s="181"/>
      <c r="Q6" s="182"/>
      <c r="R6" s="183"/>
      <c r="S6" s="181"/>
      <c r="T6" s="181"/>
      <c r="U6" s="181"/>
      <c r="V6" s="181"/>
      <c r="W6" s="181"/>
      <c r="X6" s="182"/>
      <c r="Y6" s="183"/>
      <c r="Z6" s="181"/>
      <c r="AA6" s="181"/>
      <c r="AB6" s="181"/>
      <c r="AC6" s="181"/>
      <c r="AD6" s="181"/>
      <c r="AE6" s="182"/>
      <c r="AF6" s="183"/>
      <c r="AG6" s="181"/>
      <c r="AH6" s="181"/>
      <c r="AI6" s="181"/>
      <c r="AJ6" s="181"/>
      <c r="AK6" s="181"/>
      <c r="AL6" s="182"/>
      <c r="AM6" s="171" t="s">
        <v>14</v>
      </c>
      <c r="AN6" s="172"/>
    </row>
    <row r="7" spans="1:40" ht="14.25" customHeight="1" x14ac:dyDescent="0.2">
      <c r="A7" s="173"/>
      <c r="B7" s="184" t="s">
        <v>56</v>
      </c>
      <c r="C7" s="185"/>
      <c r="D7" s="180"/>
      <c r="E7" s="181"/>
      <c r="F7" s="181"/>
      <c r="G7" s="181"/>
      <c r="H7" s="181"/>
      <c r="I7" s="181"/>
      <c r="J7" s="182"/>
      <c r="K7" s="183"/>
      <c r="L7" s="181"/>
      <c r="M7" s="181"/>
      <c r="N7" s="181"/>
      <c r="O7" s="181"/>
      <c r="P7" s="181"/>
      <c r="Q7" s="182"/>
      <c r="R7" s="183"/>
      <c r="S7" s="181"/>
      <c r="T7" s="181"/>
      <c r="U7" s="181"/>
      <c r="V7" s="181"/>
      <c r="W7" s="181"/>
      <c r="X7" s="182"/>
      <c r="Y7" s="183"/>
      <c r="Z7" s="181"/>
      <c r="AA7" s="181"/>
      <c r="AB7" s="181"/>
      <c r="AC7" s="181"/>
      <c r="AD7" s="181"/>
      <c r="AE7" s="182"/>
      <c r="AF7" s="183"/>
      <c r="AG7" s="181"/>
      <c r="AH7" s="181"/>
      <c r="AI7" s="181"/>
      <c r="AJ7" s="181"/>
      <c r="AK7" s="181"/>
      <c r="AL7" s="182"/>
      <c r="AM7" s="171" t="s">
        <v>13</v>
      </c>
      <c r="AN7" s="172"/>
    </row>
    <row r="8" spans="1:40" ht="14.25" customHeight="1" x14ac:dyDescent="0.2">
      <c r="A8" s="173"/>
      <c r="B8" s="186" t="s">
        <v>79</v>
      </c>
      <c r="C8" s="187"/>
      <c r="D8" s="188"/>
      <c r="E8" s="189"/>
      <c r="F8" s="189"/>
      <c r="G8" s="189"/>
      <c r="H8" s="189"/>
      <c r="I8" s="189"/>
      <c r="J8" s="190"/>
      <c r="K8" s="191"/>
      <c r="L8" s="189"/>
      <c r="M8" s="189"/>
      <c r="N8" s="189"/>
      <c r="O8" s="189"/>
      <c r="P8" s="189"/>
      <c r="Q8" s="190"/>
      <c r="R8" s="191"/>
      <c r="S8" s="189"/>
      <c r="T8" s="189"/>
      <c r="U8" s="189"/>
      <c r="V8" s="189"/>
      <c r="W8" s="189"/>
      <c r="X8" s="190"/>
      <c r="Y8" s="191"/>
      <c r="Z8" s="189"/>
      <c r="AA8" s="189"/>
      <c r="AB8" s="189"/>
      <c r="AC8" s="189"/>
      <c r="AD8" s="189"/>
      <c r="AE8" s="190"/>
      <c r="AF8" s="191"/>
      <c r="AG8" s="189"/>
      <c r="AH8" s="189"/>
      <c r="AI8" s="189"/>
      <c r="AJ8" s="189"/>
      <c r="AK8" s="189"/>
      <c r="AL8" s="190"/>
      <c r="AM8" s="171" t="s">
        <v>15</v>
      </c>
      <c r="AN8" s="172"/>
    </row>
    <row r="9" spans="1:40" ht="14.25" customHeight="1" x14ac:dyDescent="0.2">
      <c r="A9" s="173"/>
      <c r="B9" s="186" t="s">
        <v>80</v>
      </c>
      <c r="C9" s="187"/>
      <c r="D9" s="188"/>
      <c r="E9" s="189"/>
      <c r="F9" s="181"/>
      <c r="G9" s="189"/>
      <c r="H9" s="189"/>
      <c r="I9" s="189"/>
      <c r="J9" s="190"/>
      <c r="K9" s="191"/>
      <c r="L9" s="189"/>
      <c r="M9" s="189"/>
      <c r="N9" s="189"/>
      <c r="O9" s="189"/>
      <c r="P9" s="189"/>
      <c r="Q9" s="190"/>
      <c r="R9" s="191"/>
      <c r="S9" s="189"/>
      <c r="T9" s="189"/>
      <c r="U9" s="189"/>
      <c r="V9" s="189"/>
      <c r="W9" s="189"/>
      <c r="X9" s="190"/>
      <c r="Y9" s="191"/>
      <c r="Z9" s="189"/>
      <c r="AA9" s="189"/>
      <c r="AB9" s="189"/>
      <c r="AC9" s="189"/>
      <c r="AD9" s="189"/>
      <c r="AE9" s="190"/>
      <c r="AF9" s="191"/>
      <c r="AG9" s="189"/>
      <c r="AH9" s="189"/>
      <c r="AI9" s="189"/>
      <c r="AJ9" s="189"/>
      <c r="AK9" s="189"/>
      <c r="AL9" s="190"/>
      <c r="AM9" s="171" t="s">
        <v>23</v>
      </c>
      <c r="AN9" s="172"/>
    </row>
    <row r="10" spans="1:40" ht="14.25" customHeight="1" x14ac:dyDescent="0.2">
      <c r="A10" s="173"/>
      <c r="B10" s="184" t="s">
        <v>81</v>
      </c>
      <c r="C10" s="175"/>
      <c r="D10" s="188"/>
      <c r="E10" s="189"/>
      <c r="F10" s="189"/>
      <c r="G10" s="189"/>
      <c r="H10" s="189"/>
      <c r="I10" s="189"/>
      <c r="J10" s="190"/>
      <c r="K10" s="191"/>
      <c r="L10" s="189"/>
      <c r="M10" s="189"/>
      <c r="N10" s="189"/>
      <c r="O10" s="189"/>
      <c r="P10" s="189"/>
      <c r="Q10" s="190"/>
      <c r="R10" s="191"/>
      <c r="S10" s="189"/>
      <c r="T10" s="189"/>
      <c r="U10" s="189"/>
      <c r="V10" s="189"/>
      <c r="W10" s="189"/>
      <c r="X10" s="190"/>
      <c r="Y10" s="191"/>
      <c r="Z10" s="189"/>
      <c r="AA10" s="189"/>
      <c r="AB10" s="189"/>
      <c r="AC10" s="189"/>
      <c r="AD10" s="189"/>
      <c r="AE10" s="190"/>
      <c r="AF10" s="191"/>
      <c r="AG10" s="189"/>
      <c r="AH10" s="189"/>
      <c r="AI10" s="189"/>
      <c r="AJ10" s="189"/>
      <c r="AK10" s="189"/>
      <c r="AL10" s="190"/>
      <c r="AM10" s="192" t="s">
        <v>17</v>
      </c>
      <c r="AN10" s="172"/>
    </row>
    <row r="11" spans="1:40" ht="14.25" customHeight="1" x14ac:dyDescent="0.2">
      <c r="A11" s="173"/>
      <c r="B11" s="193" t="s">
        <v>82</v>
      </c>
      <c r="C11" s="194"/>
      <c r="D11" s="188"/>
      <c r="E11" s="189"/>
      <c r="F11" s="189"/>
      <c r="G11" s="189"/>
      <c r="H11" s="189"/>
      <c r="I11" s="189"/>
      <c r="J11" s="190"/>
      <c r="K11" s="191"/>
      <c r="L11" s="189"/>
      <c r="M11" s="189"/>
      <c r="N11" s="189"/>
      <c r="O11" s="189"/>
      <c r="P11" s="189"/>
      <c r="Q11" s="190"/>
      <c r="R11" s="191"/>
      <c r="S11" s="189"/>
      <c r="T11" s="189"/>
      <c r="U11" s="189"/>
      <c r="V11" s="189"/>
      <c r="W11" s="189"/>
      <c r="X11" s="190"/>
      <c r="Y11" s="191"/>
      <c r="Z11" s="189"/>
      <c r="AA11" s="189"/>
      <c r="AB11" s="189"/>
      <c r="AC11" s="189"/>
      <c r="AD11" s="189"/>
      <c r="AE11" s="190"/>
      <c r="AF11" s="191"/>
      <c r="AG11" s="189"/>
      <c r="AH11" s="189"/>
      <c r="AI11" s="189"/>
      <c r="AJ11" s="189"/>
      <c r="AK11" s="189"/>
      <c r="AL11" s="190"/>
      <c r="AM11" s="192" t="s">
        <v>16</v>
      </c>
      <c r="AN11" s="172"/>
    </row>
    <row r="12" spans="1:40" ht="14.25" customHeight="1" x14ac:dyDescent="0.2">
      <c r="A12" s="173"/>
      <c r="B12" s="195" t="s">
        <v>83</v>
      </c>
      <c r="C12" s="196"/>
      <c r="D12" s="188"/>
      <c r="E12" s="189"/>
      <c r="F12" s="189"/>
      <c r="G12" s="189"/>
      <c r="H12" s="189"/>
      <c r="I12" s="189"/>
      <c r="J12" s="190"/>
      <c r="K12" s="191"/>
      <c r="L12" s="189"/>
      <c r="M12" s="189"/>
      <c r="N12" s="189"/>
      <c r="O12" s="189"/>
      <c r="P12" s="189"/>
      <c r="Q12" s="190"/>
      <c r="R12" s="191"/>
      <c r="S12" s="189"/>
      <c r="T12" s="189"/>
      <c r="U12" s="189"/>
      <c r="V12" s="189"/>
      <c r="W12" s="189"/>
      <c r="X12" s="190"/>
      <c r="Y12" s="191"/>
      <c r="Z12" s="189"/>
      <c r="AA12" s="189"/>
      <c r="AB12" s="189"/>
      <c r="AC12" s="189"/>
      <c r="AD12" s="189"/>
      <c r="AE12" s="190"/>
      <c r="AF12" s="191"/>
      <c r="AG12" s="189"/>
      <c r="AH12" s="189"/>
      <c r="AI12" s="189"/>
      <c r="AJ12" s="189"/>
      <c r="AK12" s="189"/>
      <c r="AL12" s="190"/>
      <c r="AM12" s="192" t="s">
        <v>18</v>
      </c>
      <c r="AN12" s="172"/>
    </row>
    <row r="13" spans="1:40" ht="14.25" customHeight="1" x14ac:dyDescent="0.2">
      <c r="A13" s="173"/>
      <c r="B13" s="195" t="s">
        <v>84</v>
      </c>
      <c r="C13" s="196"/>
      <c r="D13" s="188"/>
      <c r="E13" s="189"/>
      <c r="F13" s="189"/>
      <c r="G13" s="189"/>
      <c r="H13" s="189"/>
      <c r="I13" s="189"/>
      <c r="J13" s="190"/>
      <c r="K13" s="191"/>
      <c r="L13" s="189"/>
      <c r="M13" s="189"/>
      <c r="N13" s="189"/>
      <c r="O13" s="189"/>
      <c r="P13" s="189"/>
      <c r="Q13" s="190"/>
      <c r="R13" s="191"/>
      <c r="S13" s="189"/>
      <c r="T13" s="189"/>
      <c r="U13" s="189"/>
      <c r="V13" s="189"/>
      <c r="W13" s="189"/>
      <c r="X13" s="190"/>
      <c r="Y13" s="191"/>
      <c r="Z13" s="189"/>
      <c r="AA13" s="189"/>
      <c r="AB13" s="189"/>
      <c r="AC13" s="189"/>
      <c r="AD13" s="189"/>
      <c r="AE13" s="190"/>
      <c r="AF13" s="191"/>
      <c r="AG13" s="189"/>
      <c r="AH13" s="189"/>
      <c r="AI13" s="189"/>
      <c r="AJ13" s="189"/>
      <c r="AK13" s="189"/>
      <c r="AL13" s="190"/>
      <c r="AM13" s="171" t="s">
        <v>24</v>
      </c>
      <c r="AN13" s="172"/>
    </row>
    <row r="14" spans="1:40" ht="14.25" customHeight="1" x14ac:dyDescent="0.2">
      <c r="A14" s="173"/>
      <c r="B14" s="195" t="s">
        <v>85</v>
      </c>
      <c r="C14" s="196"/>
      <c r="D14" s="188"/>
      <c r="E14" s="189"/>
      <c r="F14" s="189"/>
      <c r="G14" s="189"/>
      <c r="H14" s="189"/>
      <c r="I14" s="189"/>
      <c r="J14" s="190"/>
      <c r="K14" s="191"/>
      <c r="L14" s="189"/>
      <c r="M14" s="189"/>
      <c r="N14" s="189"/>
      <c r="O14" s="189"/>
      <c r="P14" s="189"/>
      <c r="Q14" s="190"/>
      <c r="R14" s="191"/>
      <c r="S14" s="189"/>
      <c r="T14" s="189"/>
      <c r="U14" s="189"/>
      <c r="V14" s="189"/>
      <c r="W14" s="189"/>
      <c r="X14" s="190"/>
      <c r="Y14" s="191"/>
      <c r="Z14" s="189"/>
      <c r="AA14" s="189"/>
      <c r="AB14" s="189"/>
      <c r="AC14" s="189"/>
      <c r="AD14" s="189"/>
      <c r="AE14" s="190"/>
      <c r="AF14" s="191"/>
      <c r="AG14" s="189"/>
      <c r="AH14" s="189"/>
      <c r="AI14" s="189"/>
      <c r="AJ14" s="189"/>
      <c r="AK14" s="189"/>
      <c r="AL14" s="190"/>
      <c r="AM14" s="171" t="s">
        <v>20</v>
      </c>
      <c r="AN14" s="172"/>
    </row>
    <row r="15" spans="1:40" ht="14.25" customHeight="1" x14ac:dyDescent="0.2">
      <c r="A15" s="173"/>
      <c r="B15" s="197" t="s">
        <v>86</v>
      </c>
      <c r="C15" s="196"/>
      <c r="D15" s="188"/>
      <c r="E15" s="189"/>
      <c r="F15" s="189"/>
      <c r="G15" s="189"/>
      <c r="H15" s="189"/>
      <c r="I15" s="189"/>
      <c r="J15" s="190"/>
      <c r="K15" s="191"/>
      <c r="L15" s="189"/>
      <c r="M15" s="189"/>
      <c r="N15" s="189"/>
      <c r="O15" s="189"/>
      <c r="P15" s="189"/>
      <c r="Q15" s="190"/>
      <c r="R15" s="191"/>
      <c r="S15" s="189"/>
      <c r="T15" s="189"/>
      <c r="U15" s="189"/>
      <c r="V15" s="189"/>
      <c r="W15" s="189"/>
      <c r="X15" s="190"/>
      <c r="Y15" s="191"/>
      <c r="Z15" s="189"/>
      <c r="AA15" s="189"/>
      <c r="AB15" s="189"/>
      <c r="AC15" s="189"/>
      <c r="AD15" s="189"/>
      <c r="AE15" s="190"/>
      <c r="AF15" s="191"/>
      <c r="AG15" s="189"/>
      <c r="AH15" s="189"/>
      <c r="AI15" s="189"/>
      <c r="AJ15" s="189"/>
      <c r="AK15" s="189"/>
      <c r="AL15" s="190"/>
      <c r="AM15" s="171" t="s">
        <v>19</v>
      </c>
      <c r="AN15" s="172"/>
    </row>
    <row r="16" spans="1:40" ht="14.25" customHeight="1" x14ac:dyDescent="0.2">
      <c r="A16" s="173"/>
      <c r="B16" s="195" t="s">
        <v>87</v>
      </c>
      <c r="C16" s="196"/>
      <c r="D16" s="188"/>
      <c r="E16" s="189"/>
      <c r="F16" s="189"/>
      <c r="G16" s="189"/>
      <c r="H16" s="189"/>
      <c r="I16" s="189"/>
      <c r="J16" s="190"/>
      <c r="K16" s="191"/>
      <c r="L16" s="189"/>
      <c r="M16" s="189"/>
      <c r="N16" s="189"/>
      <c r="O16" s="189"/>
      <c r="P16" s="189"/>
      <c r="Q16" s="190"/>
      <c r="R16" s="191"/>
      <c r="S16" s="189"/>
      <c r="T16" s="189"/>
      <c r="U16" s="189"/>
      <c r="V16" s="189"/>
      <c r="W16" s="189"/>
      <c r="X16" s="190"/>
      <c r="Y16" s="191"/>
      <c r="Z16" s="189"/>
      <c r="AA16" s="189"/>
      <c r="AB16" s="189"/>
      <c r="AC16" s="189"/>
      <c r="AD16" s="189"/>
      <c r="AE16" s="190"/>
      <c r="AF16" s="191"/>
      <c r="AG16" s="189"/>
      <c r="AH16" s="189"/>
      <c r="AI16" s="189"/>
      <c r="AJ16" s="189"/>
      <c r="AK16" s="189"/>
      <c r="AL16" s="190"/>
      <c r="AM16" s="171"/>
      <c r="AN16" s="172"/>
    </row>
    <row r="17" spans="1:40" ht="14.25" customHeight="1" x14ac:dyDescent="0.2">
      <c r="A17" s="173"/>
      <c r="B17" s="193" t="s">
        <v>88</v>
      </c>
      <c r="C17" s="198"/>
      <c r="D17" s="180"/>
      <c r="E17" s="181"/>
      <c r="F17" s="181"/>
      <c r="G17" s="181"/>
      <c r="H17" s="181"/>
      <c r="I17" s="181"/>
      <c r="J17" s="182"/>
      <c r="K17" s="183"/>
      <c r="L17" s="181"/>
      <c r="M17" s="181"/>
      <c r="N17" s="181"/>
      <c r="O17" s="181"/>
      <c r="P17" s="181"/>
      <c r="Q17" s="182"/>
      <c r="R17" s="183"/>
      <c r="S17" s="181"/>
      <c r="T17" s="181"/>
      <c r="U17" s="181"/>
      <c r="V17" s="181"/>
      <c r="W17" s="181"/>
      <c r="X17" s="182"/>
      <c r="Y17" s="183"/>
      <c r="Z17" s="181"/>
      <c r="AA17" s="181"/>
      <c r="AB17" s="181"/>
      <c r="AC17" s="181"/>
      <c r="AD17" s="181"/>
      <c r="AE17" s="182"/>
      <c r="AF17" s="183"/>
      <c r="AG17" s="181"/>
      <c r="AH17" s="181"/>
      <c r="AI17" s="181"/>
      <c r="AJ17" s="181"/>
      <c r="AK17" s="181"/>
      <c r="AL17" s="182"/>
      <c r="AM17" s="192"/>
      <c r="AN17" s="172"/>
    </row>
    <row r="18" spans="1:40" ht="14.25" customHeight="1" x14ac:dyDescent="0.2">
      <c r="A18" s="173"/>
      <c r="B18" s="184" t="s">
        <v>89</v>
      </c>
      <c r="C18" s="185"/>
      <c r="D18" s="180"/>
      <c r="E18" s="181"/>
      <c r="F18" s="181"/>
      <c r="G18" s="181"/>
      <c r="H18" s="181"/>
      <c r="I18" s="181"/>
      <c r="J18" s="182"/>
      <c r="K18" s="183"/>
      <c r="L18" s="181"/>
      <c r="M18" s="181"/>
      <c r="N18" s="181"/>
      <c r="O18" s="181"/>
      <c r="P18" s="181"/>
      <c r="Q18" s="182"/>
      <c r="R18" s="183"/>
      <c r="S18" s="181"/>
      <c r="T18" s="181"/>
      <c r="U18" s="181"/>
      <c r="V18" s="181"/>
      <c r="W18" s="181"/>
      <c r="X18" s="182"/>
      <c r="Y18" s="183"/>
      <c r="Z18" s="181"/>
      <c r="AA18" s="181"/>
      <c r="AB18" s="181"/>
      <c r="AC18" s="181"/>
      <c r="AD18" s="181"/>
      <c r="AE18" s="182"/>
      <c r="AF18" s="183"/>
      <c r="AG18" s="181"/>
      <c r="AH18" s="181"/>
      <c r="AI18" s="181"/>
      <c r="AJ18" s="181"/>
      <c r="AK18" s="181"/>
      <c r="AL18" s="182"/>
      <c r="AM18" s="171"/>
      <c r="AN18" s="172"/>
    </row>
    <row r="19" spans="1:40" ht="14.25" customHeight="1" x14ac:dyDescent="0.2">
      <c r="A19" s="173"/>
      <c r="B19" s="184" t="s">
        <v>90</v>
      </c>
      <c r="C19" s="185"/>
      <c r="D19" s="180"/>
      <c r="E19" s="181"/>
      <c r="F19" s="181"/>
      <c r="G19" s="181"/>
      <c r="H19" s="181"/>
      <c r="I19" s="181"/>
      <c r="J19" s="182"/>
      <c r="K19" s="183"/>
      <c r="L19" s="181"/>
      <c r="M19" s="181"/>
      <c r="N19" s="181"/>
      <c r="O19" s="181"/>
      <c r="P19" s="181"/>
      <c r="Q19" s="182"/>
      <c r="R19" s="183"/>
      <c r="S19" s="181"/>
      <c r="T19" s="181"/>
      <c r="U19" s="181"/>
      <c r="V19" s="181"/>
      <c r="W19" s="181"/>
      <c r="X19" s="182"/>
      <c r="Y19" s="183"/>
      <c r="Z19" s="181"/>
      <c r="AA19" s="181"/>
      <c r="AB19" s="181"/>
      <c r="AC19" s="181"/>
      <c r="AD19" s="181"/>
      <c r="AE19" s="182"/>
      <c r="AF19" s="183"/>
      <c r="AG19" s="181"/>
      <c r="AH19" s="181"/>
      <c r="AI19" s="181"/>
      <c r="AJ19" s="181"/>
      <c r="AK19" s="181"/>
      <c r="AL19" s="182"/>
      <c r="AM19" s="171"/>
      <c r="AN19" s="172"/>
    </row>
    <row r="20" spans="1:40" ht="14.25" customHeight="1" x14ac:dyDescent="0.2">
      <c r="A20" s="173"/>
      <c r="B20" s="186" t="s">
        <v>91</v>
      </c>
      <c r="C20" s="199"/>
      <c r="D20" s="180"/>
      <c r="E20" s="181"/>
      <c r="F20" s="181"/>
      <c r="G20" s="181"/>
      <c r="H20" s="181"/>
      <c r="I20" s="181"/>
      <c r="J20" s="182"/>
      <c r="K20" s="183"/>
      <c r="L20" s="181"/>
      <c r="M20" s="181"/>
      <c r="N20" s="181"/>
      <c r="O20" s="181"/>
      <c r="P20" s="181"/>
      <c r="Q20" s="182"/>
      <c r="R20" s="183"/>
      <c r="S20" s="181"/>
      <c r="T20" s="181"/>
      <c r="U20" s="181"/>
      <c r="V20" s="181"/>
      <c r="W20" s="181"/>
      <c r="X20" s="182"/>
      <c r="Y20" s="183"/>
      <c r="Z20" s="181"/>
      <c r="AA20" s="181"/>
      <c r="AB20" s="181"/>
      <c r="AC20" s="181"/>
      <c r="AD20" s="181"/>
      <c r="AE20" s="182"/>
      <c r="AF20" s="183"/>
      <c r="AG20" s="181"/>
      <c r="AH20" s="181"/>
      <c r="AI20" s="181"/>
      <c r="AJ20" s="181"/>
      <c r="AK20" s="181"/>
      <c r="AL20" s="182"/>
      <c r="AM20" s="171"/>
      <c r="AN20" s="172"/>
    </row>
    <row r="21" spans="1:40" ht="14.25" customHeight="1" x14ac:dyDescent="0.2">
      <c r="A21" s="173"/>
      <c r="B21" s="186"/>
      <c r="C21" s="199"/>
      <c r="D21" s="180"/>
      <c r="E21" s="181"/>
      <c r="F21" s="181"/>
      <c r="G21" s="181"/>
      <c r="H21" s="181"/>
      <c r="I21" s="181"/>
      <c r="J21" s="182"/>
      <c r="K21" s="183"/>
      <c r="L21" s="181"/>
      <c r="M21" s="181"/>
      <c r="N21" s="181"/>
      <c r="O21" s="181"/>
      <c r="P21" s="181"/>
      <c r="Q21" s="182"/>
      <c r="R21" s="183"/>
      <c r="S21" s="181"/>
      <c r="T21" s="181"/>
      <c r="U21" s="181"/>
      <c r="V21" s="181"/>
      <c r="W21" s="181"/>
      <c r="X21" s="182"/>
      <c r="Y21" s="183"/>
      <c r="Z21" s="181"/>
      <c r="AA21" s="181"/>
      <c r="AB21" s="181"/>
      <c r="AC21" s="181"/>
      <c r="AD21" s="181"/>
      <c r="AE21" s="182"/>
      <c r="AF21" s="183"/>
      <c r="AG21" s="181"/>
      <c r="AH21" s="181"/>
      <c r="AI21" s="181"/>
      <c r="AJ21" s="181"/>
      <c r="AK21" s="181"/>
      <c r="AL21" s="182"/>
      <c r="AM21" s="160"/>
    </row>
    <row r="22" spans="1:40" ht="14.25" customHeight="1" x14ac:dyDescent="0.2">
      <c r="A22" s="173"/>
      <c r="B22" s="184"/>
      <c r="C22" s="185"/>
      <c r="D22" s="180"/>
      <c r="E22" s="181"/>
      <c r="F22" s="181"/>
      <c r="G22" s="181"/>
      <c r="H22" s="181"/>
      <c r="I22" s="181"/>
      <c r="J22" s="182"/>
      <c r="K22" s="183"/>
      <c r="L22" s="181"/>
      <c r="M22" s="181"/>
      <c r="N22" s="181"/>
      <c r="O22" s="181"/>
      <c r="P22" s="181"/>
      <c r="Q22" s="182"/>
      <c r="R22" s="183"/>
      <c r="S22" s="181"/>
      <c r="T22" s="181"/>
      <c r="U22" s="181"/>
      <c r="V22" s="181"/>
      <c r="W22" s="181"/>
      <c r="X22" s="182"/>
      <c r="Y22" s="183"/>
      <c r="Z22" s="181"/>
      <c r="AA22" s="181"/>
      <c r="AB22" s="181"/>
      <c r="AC22" s="181"/>
      <c r="AD22" s="181"/>
      <c r="AE22" s="182"/>
      <c r="AF22" s="183"/>
      <c r="AG22" s="181"/>
      <c r="AH22" s="181"/>
      <c r="AI22" s="181"/>
      <c r="AJ22" s="181"/>
      <c r="AK22" s="181"/>
      <c r="AL22" s="182"/>
      <c r="AM22" s="160"/>
    </row>
    <row r="23" spans="1:40" ht="14.25" customHeight="1" x14ac:dyDescent="0.2">
      <c r="A23" s="173"/>
      <c r="B23" s="184"/>
      <c r="C23" s="185"/>
      <c r="D23" s="180"/>
      <c r="E23" s="181"/>
      <c r="F23" s="181"/>
      <c r="G23" s="181"/>
      <c r="H23" s="181"/>
      <c r="I23" s="181"/>
      <c r="J23" s="182"/>
      <c r="K23" s="183"/>
      <c r="L23" s="181"/>
      <c r="M23" s="181"/>
      <c r="N23" s="181"/>
      <c r="O23" s="181"/>
      <c r="P23" s="181"/>
      <c r="Q23" s="182"/>
      <c r="R23" s="183"/>
      <c r="S23" s="181"/>
      <c r="T23" s="181"/>
      <c r="U23" s="181"/>
      <c r="V23" s="181"/>
      <c r="W23" s="181"/>
      <c r="X23" s="182"/>
      <c r="Y23" s="183"/>
      <c r="Z23" s="181"/>
      <c r="AA23" s="181"/>
      <c r="AB23" s="181"/>
      <c r="AC23" s="181"/>
      <c r="AD23" s="181"/>
      <c r="AE23" s="182"/>
      <c r="AF23" s="183"/>
      <c r="AG23" s="181"/>
      <c r="AH23" s="181"/>
      <c r="AI23" s="181"/>
      <c r="AJ23" s="181"/>
      <c r="AK23" s="181"/>
      <c r="AL23" s="182"/>
      <c r="AM23" s="160"/>
    </row>
    <row r="24" spans="1:40" ht="14.25" customHeight="1" x14ac:dyDescent="0.2">
      <c r="A24" s="173"/>
      <c r="B24" s="184"/>
      <c r="C24" s="185"/>
      <c r="D24" s="180"/>
      <c r="E24" s="181"/>
      <c r="F24" s="181"/>
      <c r="G24" s="181"/>
      <c r="H24" s="181"/>
      <c r="I24" s="181"/>
      <c r="J24" s="182"/>
      <c r="K24" s="183"/>
      <c r="L24" s="181"/>
      <c r="M24" s="181"/>
      <c r="N24" s="181"/>
      <c r="O24" s="181"/>
      <c r="P24" s="181"/>
      <c r="Q24" s="182"/>
      <c r="R24" s="183"/>
      <c r="S24" s="181"/>
      <c r="T24" s="181"/>
      <c r="U24" s="181"/>
      <c r="V24" s="181"/>
      <c r="W24" s="181"/>
      <c r="X24" s="182"/>
      <c r="Y24" s="183"/>
      <c r="Z24" s="181"/>
      <c r="AA24" s="181"/>
      <c r="AB24" s="181"/>
      <c r="AC24" s="181"/>
      <c r="AD24" s="181"/>
      <c r="AE24" s="182"/>
      <c r="AF24" s="183"/>
      <c r="AG24" s="181"/>
      <c r="AH24" s="181"/>
      <c r="AI24" s="181"/>
      <c r="AJ24" s="181"/>
      <c r="AK24" s="181"/>
      <c r="AL24" s="182"/>
      <c r="AM24" s="160"/>
    </row>
    <row r="25" spans="1:40" ht="14.25" customHeight="1" x14ac:dyDescent="0.2">
      <c r="A25" s="173"/>
      <c r="B25" s="174"/>
      <c r="C25" s="175"/>
      <c r="D25" s="180"/>
      <c r="E25" s="181"/>
      <c r="F25" s="181"/>
      <c r="G25" s="181"/>
      <c r="H25" s="181"/>
      <c r="I25" s="181"/>
      <c r="J25" s="182"/>
      <c r="K25" s="183"/>
      <c r="L25" s="181"/>
      <c r="M25" s="181"/>
      <c r="N25" s="181"/>
      <c r="O25" s="181"/>
      <c r="P25" s="181"/>
      <c r="Q25" s="182"/>
      <c r="R25" s="183"/>
      <c r="S25" s="181"/>
      <c r="T25" s="181"/>
      <c r="U25" s="181"/>
      <c r="V25" s="181"/>
      <c r="W25" s="181"/>
      <c r="X25" s="182"/>
      <c r="Y25" s="183"/>
      <c r="Z25" s="181"/>
      <c r="AA25" s="181"/>
      <c r="AB25" s="181"/>
      <c r="AC25" s="181"/>
      <c r="AD25" s="181"/>
      <c r="AE25" s="182"/>
      <c r="AF25" s="183"/>
      <c r="AG25" s="181"/>
      <c r="AH25" s="181"/>
      <c r="AI25" s="181"/>
      <c r="AJ25" s="181"/>
      <c r="AK25" s="181"/>
      <c r="AL25" s="182"/>
      <c r="AM25" s="160"/>
    </row>
    <row r="26" spans="1:40" ht="14.25" customHeight="1" x14ac:dyDescent="0.2">
      <c r="A26" s="173"/>
      <c r="B26" s="174"/>
      <c r="C26" s="175"/>
      <c r="D26" s="180"/>
      <c r="E26" s="181"/>
      <c r="F26" s="181"/>
      <c r="G26" s="181"/>
      <c r="H26" s="181"/>
      <c r="I26" s="181"/>
      <c r="J26" s="182"/>
      <c r="K26" s="183"/>
      <c r="L26" s="181"/>
      <c r="M26" s="181"/>
      <c r="N26" s="181"/>
      <c r="O26" s="181"/>
      <c r="P26" s="181"/>
      <c r="Q26" s="182"/>
      <c r="R26" s="183"/>
      <c r="S26" s="181"/>
      <c r="T26" s="181"/>
      <c r="U26" s="181"/>
      <c r="V26" s="181"/>
      <c r="W26" s="181"/>
      <c r="X26" s="182"/>
      <c r="Y26" s="183"/>
      <c r="Z26" s="181"/>
      <c r="AA26" s="181"/>
      <c r="AB26" s="181"/>
      <c r="AC26" s="181"/>
      <c r="AD26" s="181"/>
      <c r="AE26" s="182"/>
      <c r="AF26" s="183"/>
      <c r="AG26" s="181"/>
      <c r="AH26" s="181"/>
      <c r="AI26" s="181"/>
      <c r="AJ26" s="181"/>
      <c r="AK26" s="181"/>
      <c r="AL26" s="182"/>
      <c r="AM26" s="160"/>
    </row>
    <row r="27" spans="1:40" ht="14.25" customHeight="1" x14ac:dyDescent="0.2">
      <c r="A27" s="173"/>
      <c r="B27" s="184"/>
      <c r="C27" s="185"/>
      <c r="D27" s="180"/>
      <c r="E27" s="181"/>
      <c r="F27" s="181"/>
      <c r="G27" s="181"/>
      <c r="H27" s="181"/>
      <c r="I27" s="181"/>
      <c r="J27" s="182"/>
      <c r="K27" s="183"/>
      <c r="L27" s="181"/>
      <c r="M27" s="181"/>
      <c r="N27" s="181"/>
      <c r="O27" s="181"/>
      <c r="P27" s="181"/>
      <c r="Q27" s="182"/>
      <c r="R27" s="183"/>
      <c r="S27" s="181"/>
      <c r="T27" s="181"/>
      <c r="U27" s="181"/>
      <c r="V27" s="181"/>
      <c r="W27" s="181"/>
      <c r="X27" s="182"/>
      <c r="Y27" s="183"/>
      <c r="Z27" s="181"/>
      <c r="AA27" s="181"/>
      <c r="AB27" s="181"/>
      <c r="AC27" s="181"/>
      <c r="AD27" s="181"/>
      <c r="AE27" s="182"/>
      <c r="AF27" s="183"/>
      <c r="AG27" s="181"/>
      <c r="AH27" s="181"/>
      <c r="AI27" s="181"/>
      <c r="AJ27" s="181"/>
      <c r="AK27" s="181"/>
      <c r="AL27" s="182"/>
      <c r="AM27" s="160"/>
    </row>
    <row r="28" spans="1:40" ht="14.25" customHeight="1" x14ac:dyDescent="0.2">
      <c r="A28" s="173"/>
      <c r="B28" s="200"/>
      <c r="C28" s="201"/>
      <c r="D28" s="180"/>
      <c r="E28" s="181"/>
      <c r="F28" s="181"/>
      <c r="G28" s="181"/>
      <c r="H28" s="181"/>
      <c r="I28" s="181"/>
      <c r="J28" s="182"/>
      <c r="K28" s="183"/>
      <c r="L28" s="181"/>
      <c r="M28" s="181"/>
      <c r="N28" s="181"/>
      <c r="O28" s="181"/>
      <c r="P28" s="181"/>
      <c r="Q28" s="182"/>
      <c r="R28" s="183"/>
      <c r="S28" s="181"/>
      <c r="T28" s="181"/>
      <c r="U28" s="181"/>
      <c r="V28" s="181"/>
      <c r="W28" s="181"/>
      <c r="X28" s="182"/>
      <c r="Y28" s="183"/>
      <c r="Z28" s="181"/>
      <c r="AA28" s="181"/>
      <c r="AB28" s="181"/>
      <c r="AC28" s="181"/>
      <c r="AD28" s="181"/>
      <c r="AE28" s="182"/>
      <c r="AF28" s="183"/>
      <c r="AG28" s="181"/>
      <c r="AH28" s="181"/>
      <c r="AI28" s="181"/>
      <c r="AJ28" s="181"/>
      <c r="AK28" s="181"/>
      <c r="AL28" s="182"/>
      <c r="AM28" s="160"/>
    </row>
    <row r="29" spans="1:40" ht="14.25" customHeight="1" x14ac:dyDescent="0.2">
      <c r="A29" s="173"/>
      <c r="B29" s="200"/>
      <c r="C29" s="201"/>
      <c r="D29" s="180"/>
      <c r="E29" s="181"/>
      <c r="F29" s="181"/>
      <c r="G29" s="181"/>
      <c r="H29" s="181"/>
      <c r="I29" s="181"/>
      <c r="J29" s="182"/>
      <c r="K29" s="183"/>
      <c r="L29" s="181"/>
      <c r="M29" s="181"/>
      <c r="N29" s="181"/>
      <c r="O29" s="181"/>
      <c r="P29" s="181"/>
      <c r="Q29" s="182"/>
      <c r="R29" s="183"/>
      <c r="S29" s="181"/>
      <c r="T29" s="181"/>
      <c r="U29" s="181"/>
      <c r="V29" s="181"/>
      <c r="W29" s="181"/>
      <c r="X29" s="182"/>
      <c r="Y29" s="183"/>
      <c r="Z29" s="181"/>
      <c r="AA29" s="181"/>
      <c r="AB29" s="181"/>
      <c r="AC29" s="181"/>
      <c r="AD29" s="181"/>
      <c r="AE29" s="182"/>
      <c r="AF29" s="183"/>
      <c r="AG29" s="181"/>
      <c r="AH29" s="181"/>
      <c r="AI29" s="181"/>
      <c r="AJ29" s="181"/>
      <c r="AK29" s="181"/>
      <c r="AL29" s="182"/>
      <c r="AM29" s="160"/>
    </row>
    <row r="30" spans="1:40" ht="14.25" customHeight="1" x14ac:dyDescent="0.2">
      <c r="A30" s="173"/>
      <c r="B30" s="202"/>
      <c r="C30" s="203"/>
      <c r="D30" s="204"/>
      <c r="E30" s="205"/>
      <c r="F30" s="205"/>
      <c r="G30" s="205"/>
      <c r="H30" s="205"/>
      <c r="I30" s="205"/>
      <c r="J30" s="206"/>
      <c r="K30" s="207"/>
      <c r="L30" s="205"/>
      <c r="M30" s="205"/>
      <c r="N30" s="205"/>
      <c r="O30" s="205"/>
      <c r="P30" s="205"/>
      <c r="Q30" s="206"/>
      <c r="R30" s="207"/>
      <c r="S30" s="205"/>
      <c r="T30" s="205"/>
      <c r="U30" s="205"/>
      <c r="V30" s="205"/>
      <c r="W30" s="205"/>
      <c r="X30" s="206"/>
      <c r="Y30" s="207"/>
      <c r="Z30" s="205"/>
      <c r="AA30" s="205"/>
      <c r="AB30" s="205"/>
      <c r="AC30" s="205"/>
      <c r="AD30" s="205"/>
      <c r="AE30" s="206"/>
      <c r="AF30" s="207"/>
      <c r="AG30" s="205"/>
      <c r="AH30" s="205"/>
      <c r="AI30" s="205"/>
      <c r="AJ30" s="205"/>
      <c r="AK30" s="205"/>
      <c r="AL30" s="206"/>
      <c r="AM30" s="160"/>
    </row>
    <row r="31" spans="1:40" ht="14.25" customHeight="1" x14ac:dyDescent="0.2">
      <c r="A31" s="173"/>
      <c r="B31" s="202"/>
      <c r="C31" s="203"/>
      <c r="D31" s="204"/>
      <c r="E31" s="205"/>
      <c r="F31" s="205"/>
      <c r="G31" s="205"/>
      <c r="H31" s="205"/>
      <c r="I31" s="205"/>
      <c r="J31" s="206"/>
      <c r="K31" s="207"/>
      <c r="L31" s="205"/>
      <c r="M31" s="205"/>
      <c r="N31" s="205"/>
      <c r="O31" s="205"/>
      <c r="P31" s="205"/>
      <c r="Q31" s="206"/>
      <c r="R31" s="207"/>
      <c r="S31" s="205"/>
      <c r="T31" s="205"/>
      <c r="U31" s="205"/>
      <c r="V31" s="205"/>
      <c r="W31" s="205"/>
      <c r="X31" s="206"/>
      <c r="Y31" s="207"/>
      <c r="Z31" s="205"/>
      <c r="AA31" s="205"/>
      <c r="AB31" s="205"/>
      <c r="AC31" s="205"/>
      <c r="AD31" s="205"/>
      <c r="AE31" s="206"/>
      <c r="AF31" s="207"/>
      <c r="AG31" s="205"/>
      <c r="AH31" s="205"/>
      <c r="AI31" s="205"/>
      <c r="AJ31" s="205"/>
      <c r="AK31" s="205"/>
      <c r="AL31" s="206"/>
      <c r="AM31" s="160"/>
    </row>
    <row r="32" spans="1:40" ht="14.25" customHeight="1" x14ac:dyDescent="0.2">
      <c r="A32" s="173"/>
      <c r="B32" s="202"/>
      <c r="C32" s="203"/>
      <c r="D32" s="204"/>
      <c r="E32" s="205"/>
      <c r="F32" s="205"/>
      <c r="G32" s="205"/>
      <c r="H32" s="205"/>
      <c r="I32" s="205"/>
      <c r="J32" s="206"/>
      <c r="K32" s="207"/>
      <c r="L32" s="205"/>
      <c r="M32" s="205"/>
      <c r="N32" s="205"/>
      <c r="O32" s="205"/>
      <c r="P32" s="205"/>
      <c r="Q32" s="206"/>
      <c r="R32" s="207"/>
      <c r="S32" s="205"/>
      <c r="T32" s="205"/>
      <c r="U32" s="205"/>
      <c r="V32" s="205"/>
      <c r="W32" s="205"/>
      <c r="X32" s="206"/>
      <c r="Y32" s="207"/>
      <c r="Z32" s="205"/>
      <c r="AA32" s="205"/>
      <c r="AB32" s="205"/>
      <c r="AC32" s="205"/>
      <c r="AD32" s="205"/>
      <c r="AE32" s="206"/>
      <c r="AF32" s="207"/>
      <c r="AG32" s="205"/>
      <c r="AH32" s="205"/>
      <c r="AI32" s="205"/>
      <c r="AJ32" s="205"/>
      <c r="AK32" s="205"/>
      <c r="AL32" s="206"/>
      <c r="AM32" s="160"/>
    </row>
    <row r="33" spans="1:39" ht="14.25" customHeight="1" x14ac:dyDescent="0.2">
      <c r="A33" s="173"/>
      <c r="B33" s="202"/>
      <c r="C33" s="203"/>
      <c r="D33" s="204"/>
      <c r="E33" s="205"/>
      <c r="F33" s="205"/>
      <c r="G33" s="205"/>
      <c r="H33" s="205"/>
      <c r="I33" s="205"/>
      <c r="J33" s="206"/>
      <c r="K33" s="207"/>
      <c r="L33" s="205"/>
      <c r="M33" s="205"/>
      <c r="N33" s="205"/>
      <c r="O33" s="205"/>
      <c r="P33" s="205"/>
      <c r="Q33" s="206"/>
      <c r="R33" s="207"/>
      <c r="S33" s="205"/>
      <c r="T33" s="205"/>
      <c r="U33" s="205"/>
      <c r="V33" s="205"/>
      <c r="W33" s="205"/>
      <c r="X33" s="206"/>
      <c r="Y33" s="207"/>
      <c r="Z33" s="205"/>
      <c r="AA33" s="205"/>
      <c r="AB33" s="205"/>
      <c r="AC33" s="205"/>
      <c r="AD33" s="205"/>
      <c r="AE33" s="206"/>
      <c r="AF33" s="207"/>
      <c r="AG33" s="205"/>
      <c r="AH33" s="205"/>
      <c r="AI33" s="205"/>
      <c r="AJ33" s="205"/>
      <c r="AK33" s="205"/>
      <c r="AL33" s="206"/>
      <c r="AM33" s="160"/>
    </row>
    <row r="34" spans="1:39" ht="14.25" customHeight="1" x14ac:dyDescent="0.2">
      <c r="A34" s="173"/>
      <c r="B34" s="202"/>
      <c r="C34" s="203"/>
      <c r="D34" s="204"/>
      <c r="E34" s="205"/>
      <c r="F34" s="205"/>
      <c r="G34" s="205"/>
      <c r="H34" s="205"/>
      <c r="I34" s="205"/>
      <c r="J34" s="206"/>
      <c r="K34" s="207"/>
      <c r="L34" s="205"/>
      <c r="M34" s="205"/>
      <c r="N34" s="205"/>
      <c r="O34" s="205"/>
      <c r="P34" s="205"/>
      <c r="Q34" s="206"/>
      <c r="R34" s="207"/>
      <c r="S34" s="205"/>
      <c r="T34" s="205"/>
      <c r="U34" s="205"/>
      <c r="V34" s="205"/>
      <c r="W34" s="205"/>
      <c r="X34" s="206"/>
      <c r="Y34" s="207"/>
      <c r="Z34" s="205"/>
      <c r="AA34" s="205"/>
      <c r="AB34" s="205"/>
      <c r="AC34" s="205"/>
      <c r="AD34" s="205"/>
      <c r="AE34" s="206"/>
      <c r="AF34" s="207"/>
      <c r="AG34" s="205"/>
      <c r="AH34" s="205"/>
      <c r="AI34" s="205"/>
      <c r="AJ34" s="205"/>
      <c r="AK34" s="205"/>
      <c r="AL34" s="206"/>
      <c r="AM34" s="160"/>
    </row>
    <row r="35" spans="1:39" ht="14.25" customHeight="1" x14ac:dyDescent="0.2">
      <c r="A35" s="173"/>
      <c r="B35" s="184"/>
      <c r="C35" s="185"/>
      <c r="D35" s="180"/>
      <c r="E35" s="181"/>
      <c r="F35" s="181"/>
      <c r="G35" s="181"/>
      <c r="H35" s="181"/>
      <c r="I35" s="181"/>
      <c r="J35" s="182"/>
      <c r="K35" s="183"/>
      <c r="L35" s="181"/>
      <c r="M35" s="181"/>
      <c r="N35" s="181"/>
      <c r="O35" s="181"/>
      <c r="P35" s="181"/>
      <c r="Q35" s="182"/>
      <c r="R35" s="183"/>
      <c r="S35" s="181"/>
      <c r="T35" s="181"/>
      <c r="U35" s="181"/>
      <c r="V35" s="181"/>
      <c r="W35" s="181"/>
      <c r="X35" s="182"/>
      <c r="Y35" s="183"/>
      <c r="Z35" s="181"/>
      <c r="AA35" s="181"/>
      <c r="AB35" s="181"/>
      <c r="AC35" s="181"/>
      <c r="AD35" s="181"/>
      <c r="AE35" s="182"/>
      <c r="AF35" s="183"/>
      <c r="AG35" s="181"/>
      <c r="AH35" s="181"/>
      <c r="AI35" s="181"/>
      <c r="AJ35" s="181"/>
      <c r="AK35" s="181"/>
      <c r="AL35" s="182"/>
      <c r="AM35" s="160"/>
    </row>
    <row r="36" spans="1:39" ht="14.25" customHeight="1" x14ac:dyDescent="0.2">
      <c r="A36" s="173"/>
      <c r="B36" s="184"/>
      <c r="C36" s="185"/>
      <c r="D36" s="180"/>
      <c r="E36" s="181"/>
      <c r="F36" s="181"/>
      <c r="G36" s="181"/>
      <c r="H36" s="181"/>
      <c r="I36" s="181"/>
      <c r="J36" s="182"/>
      <c r="K36" s="183"/>
      <c r="L36" s="181"/>
      <c r="M36" s="181"/>
      <c r="N36" s="181"/>
      <c r="O36" s="181"/>
      <c r="P36" s="181"/>
      <c r="Q36" s="182"/>
      <c r="R36" s="183"/>
      <c r="S36" s="181"/>
      <c r="T36" s="181"/>
      <c r="U36" s="181"/>
      <c r="V36" s="181"/>
      <c r="W36" s="181"/>
      <c r="X36" s="182"/>
      <c r="Y36" s="183"/>
      <c r="Z36" s="181"/>
      <c r="AA36" s="181"/>
      <c r="AB36" s="181"/>
      <c r="AC36" s="181"/>
      <c r="AD36" s="181"/>
      <c r="AE36" s="182"/>
      <c r="AF36" s="183"/>
      <c r="AG36" s="181"/>
      <c r="AH36" s="181"/>
      <c r="AI36" s="181"/>
      <c r="AJ36" s="181"/>
      <c r="AK36" s="181"/>
      <c r="AL36" s="182"/>
      <c r="AM36" s="160"/>
    </row>
    <row r="37" spans="1:39" ht="14.25" customHeight="1" x14ac:dyDescent="0.2">
      <c r="A37" s="173"/>
      <c r="B37" s="184"/>
      <c r="C37" s="185"/>
      <c r="D37" s="180"/>
      <c r="E37" s="181"/>
      <c r="F37" s="181"/>
      <c r="G37" s="181"/>
      <c r="H37" s="181"/>
      <c r="I37" s="181"/>
      <c r="J37" s="182"/>
      <c r="K37" s="183"/>
      <c r="L37" s="181"/>
      <c r="M37" s="181"/>
      <c r="N37" s="181"/>
      <c r="O37" s="181"/>
      <c r="P37" s="181"/>
      <c r="Q37" s="182"/>
      <c r="R37" s="183"/>
      <c r="S37" s="181"/>
      <c r="T37" s="181"/>
      <c r="U37" s="181"/>
      <c r="V37" s="181"/>
      <c r="W37" s="181"/>
      <c r="X37" s="182"/>
      <c r="Y37" s="183"/>
      <c r="Z37" s="181"/>
      <c r="AA37" s="181"/>
      <c r="AB37" s="181"/>
      <c r="AC37" s="181"/>
      <c r="AD37" s="181"/>
      <c r="AE37" s="182"/>
      <c r="AF37" s="183"/>
      <c r="AG37" s="181"/>
      <c r="AH37" s="181"/>
      <c r="AI37" s="181"/>
      <c r="AJ37" s="181"/>
      <c r="AK37" s="181"/>
      <c r="AL37" s="182"/>
      <c r="AM37" s="160"/>
    </row>
    <row r="38" spans="1:39" ht="14.25" customHeight="1" x14ac:dyDescent="0.2">
      <c r="A38" s="173"/>
      <c r="B38" s="184"/>
      <c r="C38" s="185"/>
      <c r="D38" s="180"/>
      <c r="E38" s="181"/>
      <c r="F38" s="181"/>
      <c r="G38" s="181"/>
      <c r="H38" s="181"/>
      <c r="I38" s="181"/>
      <c r="J38" s="182"/>
      <c r="K38" s="183"/>
      <c r="L38" s="181"/>
      <c r="M38" s="181"/>
      <c r="N38" s="181"/>
      <c r="O38" s="181"/>
      <c r="P38" s="181"/>
      <c r="Q38" s="182"/>
      <c r="R38" s="183"/>
      <c r="S38" s="181"/>
      <c r="T38" s="181"/>
      <c r="U38" s="181"/>
      <c r="V38" s="181"/>
      <c r="W38" s="181"/>
      <c r="X38" s="182"/>
      <c r="Y38" s="183"/>
      <c r="Z38" s="181"/>
      <c r="AA38" s="181"/>
      <c r="AB38" s="181"/>
      <c r="AC38" s="181"/>
      <c r="AD38" s="181"/>
      <c r="AE38" s="182"/>
      <c r="AF38" s="183"/>
      <c r="AG38" s="181"/>
      <c r="AH38" s="181"/>
      <c r="AI38" s="181"/>
      <c r="AJ38" s="181"/>
      <c r="AK38" s="181"/>
      <c r="AL38" s="182"/>
      <c r="AM38" s="160"/>
    </row>
    <row r="39" spans="1:39" s="209" customFormat="1" ht="6.75" customHeight="1" x14ac:dyDescent="0.2">
      <c r="A39" s="208"/>
      <c r="AM39" s="210"/>
    </row>
    <row r="40" spans="1:39" s="209" customFormat="1" x14ac:dyDescent="0.2">
      <c r="A40" s="208"/>
      <c r="B40" s="167" t="s">
        <v>55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0"/>
    </row>
    <row r="41" spans="1:39" s="209" customFormat="1" x14ac:dyDescent="0.2">
      <c r="A41" s="208"/>
      <c r="AM41" s="210"/>
    </row>
    <row r="42" spans="1:39" s="209" customFormat="1" x14ac:dyDescent="0.2">
      <c r="A42" s="208"/>
      <c r="AM42" s="210"/>
    </row>
    <row r="43" spans="1:39" s="209" customFormat="1" x14ac:dyDescent="0.2">
      <c r="A43" s="208"/>
      <c r="AM43" s="210"/>
    </row>
    <row r="44" spans="1:39" s="209" customFormat="1" x14ac:dyDescent="0.2">
      <c r="A44" s="208"/>
      <c r="AM44" s="210"/>
    </row>
    <row r="45" spans="1:39" s="209" customFormat="1" x14ac:dyDescent="0.2">
      <c r="A45" s="208" t="s">
        <v>76</v>
      </c>
      <c r="AM45" s="210"/>
    </row>
    <row r="46" spans="1:39" s="209" customFormat="1" x14ac:dyDescent="0.2">
      <c r="A46" s="208"/>
      <c r="AM46" s="210"/>
    </row>
    <row r="47" spans="1:39" s="209" customFormat="1" x14ac:dyDescent="0.2">
      <c r="A47" s="208"/>
      <c r="B47" s="212" t="s">
        <v>46</v>
      </c>
      <c r="C47" s="209" t="s">
        <v>47</v>
      </c>
      <c r="AM47" s="210"/>
    </row>
    <row r="48" spans="1:39" s="209" customFormat="1" x14ac:dyDescent="0.2">
      <c r="A48" s="208"/>
      <c r="AM48" s="210"/>
    </row>
    <row r="49" spans="1:39" s="209" customFormat="1" x14ac:dyDescent="0.2">
      <c r="A49" s="208"/>
      <c r="C49" s="213" t="s">
        <v>48</v>
      </c>
      <c r="AM49" s="210"/>
    </row>
    <row r="50" spans="1:39" s="209" customFormat="1" x14ac:dyDescent="0.2">
      <c r="A50" s="208"/>
      <c r="C50" s="209" t="s">
        <v>49</v>
      </c>
      <c r="T50" s="214" t="s">
        <v>92</v>
      </c>
      <c r="AM50" s="210"/>
    </row>
    <row r="51" spans="1:39" s="209" customFormat="1" x14ac:dyDescent="0.2">
      <c r="A51" s="208"/>
      <c r="C51" s="209" t="s">
        <v>51</v>
      </c>
      <c r="T51" s="214" t="s">
        <v>93</v>
      </c>
      <c r="AM51" s="210"/>
    </row>
    <row r="52" spans="1:39" s="209" customFormat="1" x14ac:dyDescent="0.2">
      <c r="A52" s="208"/>
      <c r="C52" s="209" t="s">
        <v>52</v>
      </c>
      <c r="T52" s="214" t="s">
        <v>94</v>
      </c>
      <c r="AM52" s="210"/>
    </row>
    <row r="53" spans="1:39" s="209" customFormat="1" x14ac:dyDescent="0.2">
      <c r="A53" s="208"/>
      <c r="C53" s="164" t="s">
        <v>54</v>
      </c>
      <c r="T53" s="214" t="s">
        <v>77</v>
      </c>
      <c r="AM53" s="210"/>
    </row>
    <row r="54" spans="1:39" s="209" customFormat="1" x14ac:dyDescent="0.2">
      <c r="A54" s="208"/>
      <c r="AM54" s="210"/>
    </row>
    <row r="55" spans="1:39" s="209" customFormat="1" x14ac:dyDescent="0.2">
      <c r="A55" s="208"/>
      <c r="AM55" s="210"/>
    </row>
    <row r="56" spans="1:39" s="209" customFormat="1" x14ac:dyDescent="0.2">
      <c r="A56" s="208"/>
      <c r="AM56" s="210"/>
    </row>
    <row r="57" spans="1:39" s="209" customFormat="1" x14ac:dyDescent="0.2">
      <c r="A57" s="208"/>
      <c r="AM57" s="210"/>
    </row>
    <row r="58" spans="1:39" s="209" customFormat="1" x14ac:dyDescent="0.2">
      <c r="A58" s="208"/>
      <c r="AM58" s="210"/>
    </row>
    <row r="59" spans="1:39" s="209" customFormat="1" x14ac:dyDescent="0.2">
      <c r="A59" s="208"/>
      <c r="AM59" s="210"/>
    </row>
    <row r="60" spans="1:39" s="209" customFormat="1" x14ac:dyDescent="0.2">
      <c r="A60" s="208"/>
      <c r="AM60" s="210"/>
    </row>
    <row r="61" spans="1:39" s="209" customFormat="1" x14ac:dyDescent="0.2">
      <c r="A61" s="208"/>
      <c r="AM61" s="210"/>
    </row>
    <row r="62" spans="1:39" s="209" customFormat="1" x14ac:dyDescent="0.2">
      <c r="A62" s="208"/>
      <c r="AM62" s="210"/>
    </row>
    <row r="63" spans="1:39" s="209" customFormat="1" x14ac:dyDescent="0.2">
      <c r="A63" s="208"/>
      <c r="AM63" s="210"/>
    </row>
    <row r="64" spans="1:39" s="209" customFormat="1" x14ac:dyDescent="0.2">
      <c r="A64" s="208"/>
      <c r="AM64" s="210"/>
    </row>
    <row r="65" spans="1:39" s="209" customFormat="1" x14ac:dyDescent="0.2">
      <c r="A65" s="208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210"/>
    </row>
    <row r="66" spans="1:39" s="209" customFormat="1" x14ac:dyDescent="0.2">
      <c r="A66" s="208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210"/>
    </row>
    <row r="67" spans="1:39" s="209" customFormat="1" x14ac:dyDescent="0.2">
      <c r="A67" s="208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210"/>
    </row>
    <row r="68" spans="1:39" s="209" customFormat="1" x14ac:dyDescent="0.2">
      <c r="A68" s="208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210"/>
    </row>
    <row r="69" spans="1:39" s="209" customFormat="1" x14ac:dyDescent="0.2">
      <c r="A69" s="208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210"/>
    </row>
    <row r="70" spans="1:39" s="209" customFormat="1" x14ac:dyDescent="0.2">
      <c r="A70" s="208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210"/>
    </row>
    <row r="71" spans="1:39" s="209" customFormat="1" x14ac:dyDescent="0.2">
      <c r="A71" s="208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210"/>
    </row>
    <row r="72" spans="1:39" s="209" customFormat="1" x14ac:dyDescent="0.2">
      <c r="A72" s="208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210"/>
    </row>
    <row r="73" spans="1:39" s="209" customFormat="1" x14ac:dyDescent="0.2">
      <c r="A73" s="208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210"/>
    </row>
    <row r="74" spans="1:39" s="209" customFormat="1" x14ac:dyDescent="0.2">
      <c r="A74" s="208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210"/>
    </row>
    <row r="75" spans="1:39" s="209" customFormat="1" x14ac:dyDescent="0.2">
      <c r="A75" s="208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210"/>
    </row>
    <row r="76" spans="1:39" s="209" customFormat="1" x14ac:dyDescent="0.2">
      <c r="A76" s="208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210"/>
    </row>
    <row r="77" spans="1:39" s="209" customFormat="1" x14ac:dyDescent="0.2">
      <c r="A77" s="208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210"/>
    </row>
    <row r="78" spans="1:39" s="209" customFormat="1" x14ac:dyDescent="0.2">
      <c r="A78" s="208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210"/>
    </row>
    <row r="79" spans="1:39" s="209" customFormat="1" x14ac:dyDescent="0.2">
      <c r="A79" s="208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210"/>
    </row>
    <row r="80" spans="1:39" s="209" customFormat="1" x14ac:dyDescent="0.2">
      <c r="A80" s="208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210"/>
    </row>
    <row r="81" spans="1:39" s="209" customFormat="1" x14ac:dyDescent="0.2">
      <c r="A81" s="208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210"/>
    </row>
  </sheetData>
  <sheetProtection selectLockedCells="1"/>
  <mergeCells count="6">
    <mergeCell ref="Y1:AE1"/>
    <mergeCell ref="AF1:AI1"/>
    <mergeCell ref="A3:A4"/>
    <mergeCell ref="A5:A14"/>
    <mergeCell ref="A15:A24"/>
    <mergeCell ref="A25:A38"/>
  </mergeCells>
  <conditionalFormatting sqref="D3:AL3">
    <cfRule type="cellIs" dxfId="0" priority="1" stopIfTrue="1" operator="equal">
      <formula>0</formula>
    </cfRule>
  </conditionalFormatting>
  <dataValidations count="1">
    <dataValidation type="list" allowBlank="1" showInputMessage="1" showErrorMessage="1" sqref="Y1:AE1">
      <formula1>$AM$4:$AM$15</formula1>
    </dataValidation>
  </dataValidations>
  <pageMargins left="0.5" right="0.37" top="0.42" bottom="0.32" header="0.34" footer="0.2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L58"/>
  <sheetViews>
    <sheetView workbookViewId="0">
      <selection activeCell="O39" sqref="O39"/>
    </sheetView>
  </sheetViews>
  <sheetFormatPr defaultRowHeight="12.75" x14ac:dyDescent="0.2"/>
  <cols>
    <col min="1" max="1" width="5.5703125" style="3" bestFit="1" customWidth="1"/>
    <col min="2" max="2" width="2" customWidth="1"/>
    <col min="3" max="3" width="34.42578125" bestFit="1" customWidth="1"/>
  </cols>
  <sheetData>
    <row r="1" spans="1:12" x14ac:dyDescent="0.2">
      <c r="A1" s="74">
        <v>0.22916666666666666</v>
      </c>
      <c r="B1" s="75"/>
      <c r="C1" s="31"/>
      <c r="D1" s="74">
        <v>0.33333333333333398</v>
      </c>
      <c r="E1" s="31"/>
      <c r="F1" s="31"/>
      <c r="G1" s="31"/>
      <c r="H1" s="31"/>
      <c r="I1" s="33"/>
    </row>
    <row r="2" spans="1:12" x14ac:dyDescent="0.2">
      <c r="A2" s="74">
        <v>0.23611111111111113</v>
      </c>
      <c r="B2" s="75"/>
      <c r="C2" s="31"/>
      <c r="D2" s="74">
        <v>0.34027777777777773</v>
      </c>
      <c r="E2" s="31"/>
      <c r="F2" s="31"/>
      <c r="G2" s="31"/>
      <c r="H2" s="31"/>
      <c r="I2" s="33"/>
      <c r="K2" s="76"/>
      <c r="L2" s="77"/>
    </row>
    <row r="3" spans="1:12" x14ac:dyDescent="0.2">
      <c r="A3" s="74">
        <v>0.243055555555556</v>
      </c>
      <c r="B3" s="75"/>
      <c r="C3" s="31"/>
      <c r="D3" s="74">
        <v>0.34722222222222099</v>
      </c>
      <c r="E3" s="31"/>
      <c r="F3" s="31"/>
      <c r="G3" s="31"/>
      <c r="H3" s="31"/>
      <c r="I3" s="33"/>
      <c r="K3" s="76"/>
      <c r="L3" s="78"/>
    </row>
    <row r="4" spans="1:12" x14ac:dyDescent="0.2">
      <c r="A4" s="74">
        <v>0.25</v>
      </c>
      <c r="B4" s="75"/>
      <c r="C4" s="31"/>
      <c r="D4" s="74">
        <v>0.35416666666666502</v>
      </c>
      <c r="E4" s="31"/>
      <c r="F4" s="31"/>
      <c r="G4" s="31"/>
      <c r="H4" s="31"/>
      <c r="I4" s="33"/>
      <c r="K4" s="76"/>
      <c r="L4" s="77"/>
    </row>
    <row r="5" spans="1:12" x14ac:dyDescent="0.2">
      <c r="A5" s="74">
        <v>0.25694444444444497</v>
      </c>
      <c r="B5" s="75"/>
      <c r="C5" s="31"/>
      <c r="D5" s="74">
        <v>0.361111111111109</v>
      </c>
      <c r="E5" s="31"/>
      <c r="F5" s="31"/>
      <c r="G5" s="31"/>
      <c r="H5" s="31"/>
      <c r="I5" s="33"/>
      <c r="K5" s="76"/>
      <c r="L5" s="77"/>
    </row>
    <row r="6" spans="1:12" x14ac:dyDescent="0.2">
      <c r="A6" s="74">
        <v>0.26388888888888901</v>
      </c>
      <c r="B6" s="75"/>
      <c r="C6" s="31"/>
      <c r="D6" s="74">
        <v>0.36805555555555303</v>
      </c>
      <c r="E6" s="31"/>
      <c r="F6" s="31"/>
      <c r="G6" s="31"/>
      <c r="H6" s="31"/>
      <c r="I6" s="33"/>
    </row>
    <row r="7" spans="1:12" x14ac:dyDescent="0.2">
      <c r="A7" s="74">
        <v>0.27083333333333398</v>
      </c>
      <c r="B7" s="75"/>
      <c r="C7" s="31"/>
      <c r="D7" s="74">
        <v>0.374999999999997</v>
      </c>
      <c r="E7" s="31"/>
      <c r="F7" s="31"/>
      <c r="G7" s="31"/>
      <c r="H7" s="31"/>
      <c r="I7" s="33"/>
    </row>
    <row r="8" spans="1:12" x14ac:dyDescent="0.2">
      <c r="A8" s="74">
        <v>0.27777777777777801</v>
      </c>
      <c r="B8" s="75"/>
      <c r="C8" s="31"/>
      <c r="D8" s="74">
        <v>0.38194444444443998</v>
      </c>
      <c r="E8" s="31"/>
      <c r="F8" s="31"/>
      <c r="G8" s="31"/>
      <c r="H8" s="31"/>
      <c r="I8" s="33"/>
    </row>
    <row r="9" spans="1:12" x14ac:dyDescent="0.2">
      <c r="A9" s="74">
        <v>0.28472222222222199</v>
      </c>
      <c r="B9" s="75"/>
      <c r="C9" s="84"/>
      <c r="D9" s="74">
        <v>0.38888888888888401</v>
      </c>
      <c r="E9" s="31"/>
      <c r="F9" s="31"/>
      <c r="G9" s="31"/>
      <c r="H9" s="31"/>
      <c r="I9" s="33"/>
    </row>
    <row r="10" spans="1:12" x14ac:dyDescent="0.2">
      <c r="A10" s="74">
        <v>0.29166666666666702</v>
      </c>
      <c r="B10" s="75"/>
      <c r="C10" s="31"/>
      <c r="D10" s="74">
        <v>0.39583333333332799</v>
      </c>
      <c r="E10" s="31"/>
      <c r="F10" s="31"/>
      <c r="G10" s="31"/>
      <c r="H10" s="31"/>
      <c r="I10" s="33"/>
    </row>
    <row r="11" spans="1:12" x14ac:dyDescent="0.2">
      <c r="A11" s="74">
        <v>0.29861111111111099</v>
      </c>
      <c r="B11" s="75"/>
      <c r="C11" s="31"/>
      <c r="D11" s="74">
        <v>0.40277777777777102</v>
      </c>
      <c r="E11" s="31"/>
      <c r="F11" s="31"/>
      <c r="G11" s="31"/>
      <c r="H11" s="31"/>
      <c r="I11" s="33"/>
    </row>
    <row r="12" spans="1:12" x14ac:dyDescent="0.2">
      <c r="A12" s="74">
        <v>0.30555555555555602</v>
      </c>
      <c r="B12" s="75"/>
      <c r="C12" s="31"/>
      <c r="D12" s="74">
        <v>0.40972222222221499</v>
      </c>
      <c r="E12" s="31"/>
      <c r="F12" s="31"/>
      <c r="G12" s="31"/>
      <c r="H12" s="31"/>
      <c r="I12" s="33"/>
    </row>
    <row r="13" spans="1:12" x14ac:dyDescent="0.2">
      <c r="A13" s="74">
        <v>0.3125</v>
      </c>
      <c r="B13" s="75"/>
      <c r="C13" s="31"/>
      <c r="D13" s="74">
        <v>0.41666666666665902</v>
      </c>
      <c r="E13" s="31"/>
      <c r="F13" s="31"/>
      <c r="G13" s="31"/>
      <c r="H13" s="31"/>
      <c r="I13" s="33"/>
    </row>
    <row r="14" spans="1:12" x14ac:dyDescent="0.2">
      <c r="A14" s="74">
        <v>0.31944444444444497</v>
      </c>
      <c r="B14" s="75"/>
      <c r="C14" s="31"/>
      <c r="D14" s="74">
        <v>0.423611111111103</v>
      </c>
      <c r="E14" s="31"/>
      <c r="F14" s="31"/>
      <c r="G14" s="31"/>
      <c r="H14" s="31"/>
      <c r="I14" s="33"/>
    </row>
    <row r="15" spans="1:12" x14ac:dyDescent="0.2">
      <c r="A15" s="74">
        <v>0.32638888888888901</v>
      </c>
      <c r="B15" s="75"/>
      <c r="C15" s="31"/>
      <c r="D15" s="74">
        <v>0.43055555555554698</v>
      </c>
      <c r="E15" s="31"/>
      <c r="F15" s="31"/>
      <c r="G15" s="31"/>
      <c r="H15" s="31"/>
      <c r="I15" s="33"/>
    </row>
    <row r="16" spans="1:12" x14ac:dyDescent="0.2">
      <c r="A16" s="74">
        <v>0.33333333333333398</v>
      </c>
      <c r="B16" s="75"/>
      <c r="C16" s="31"/>
      <c r="D16" s="74">
        <v>0.43749999999999001</v>
      </c>
      <c r="E16" s="31"/>
      <c r="F16" s="31"/>
      <c r="G16" s="31"/>
      <c r="H16" s="31"/>
      <c r="I16" s="33"/>
    </row>
    <row r="17" spans="1:9" x14ac:dyDescent="0.2">
      <c r="A17" s="79"/>
      <c r="B17" s="5"/>
      <c r="C17" s="5"/>
      <c r="D17" s="74">
        <v>0.44444444444443398</v>
      </c>
      <c r="E17" s="31"/>
      <c r="F17" s="31"/>
      <c r="G17" s="31"/>
      <c r="H17" s="31"/>
      <c r="I17" s="33"/>
    </row>
    <row r="18" spans="1:9" x14ac:dyDescent="0.2">
      <c r="A18" s="80"/>
      <c r="B18" s="82"/>
      <c r="C18" s="82"/>
      <c r="D18" s="74">
        <v>0.45138888888887801</v>
      </c>
      <c r="E18" s="31"/>
      <c r="F18" s="31"/>
      <c r="G18" s="31"/>
      <c r="H18" s="31"/>
      <c r="I18" s="33"/>
    </row>
    <row r="19" spans="1:9" x14ac:dyDescent="0.2">
      <c r="A19" s="80"/>
      <c r="B19" s="1"/>
      <c r="C19" s="82"/>
      <c r="D19" s="74">
        <v>0.45833333333332199</v>
      </c>
      <c r="E19" s="31"/>
      <c r="F19" s="31"/>
      <c r="G19" s="31"/>
      <c r="H19" s="31"/>
      <c r="I19" s="33"/>
    </row>
    <row r="20" spans="1:9" x14ac:dyDescent="0.2">
      <c r="A20" s="80"/>
      <c r="B20" s="1"/>
      <c r="C20" s="82"/>
      <c r="D20" s="74">
        <v>0.46527777777776502</v>
      </c>
      <c r="E20" s="31"/>
      <c r="F20" s="31"/>
      <c r="G20" s="31"/>
      <c r="H20" s="31"/>
      <c r="I20" s="33"/>
    </row>
    <row r="21" spans="1:9" x14ac:dyDescent="0.2">
      <c r="A21" s="80"/>
      <c r="B21" s="1"/>
      <c r="C21" s="83"/>
      <c r="D21" s="74">
        <v>0.472222222222209</v>
      </c>
      <c r="E21" s="31"/>
      <c r="F21" s="31"/>
      <c r="G21" s="31"/>
      <c r="H21" s="31"/>
      <c r="I21" s="33"/>
    </row>
    <row r="22" spans="1:9" x14ac:dyDescent="0.2">
      <c r="A22" s="80"/>
      <c r="B22" s="1"/>
      <c r="C22" s="83"/>
      <c r="D22" s="74">
        <v>0.47916666666665297</v>
      </c>
      <c r="E22" s="31"/>
      <c r="F22" s="31"/>
      <c r="G22" s="31"/>
      <c r="H22" s="31"/>
      <c r="I22" s="33"/>
    </row>
    <row r="23" spans="1:9" x14ac:dyDescent="0.2">
      <c r="A23" s="80"/>
      <c r="B23" s="1"/>
      <c r="C23" s="83"/>
      <c r="D23" s="74">
        <v>0.48611111111109701</v>
      </c>
      <c r="E23" s="31"/>
      <c r="F23" s="31"/>
      <c r="G23" s="31"/>
      <c r="H23" s="31"/>
      <c r="I23" s="33"/>
    </row>
    <row r="24" spans="1:9" x14ac:dyDescent="0.2">
      <c r="A24" s="80"/>
      <c r="B24" s="1"/>
      <c r="C24" s="1"/>
      <c r="D24" s="74">
        <v>0.49305555555553998</v>
      </c>
      <c r="E24" s="31"/>
      <c r="F24" s="31"/>
      <c r="G24" s="31"/>
      <c r="H24" s="31"/>
      <c r="I24" s="33"/>
    </row>
    <row r="25" spans="1:9" x14ac:dyDescent="0.2">
      <c r="A25" s="80"/>
      <c r="B25" s="1"/>
      <c r="C25" s="1"/>
      <c r="D25" s="74">
        <v>0.49999999999998401</v>
      </c>
      <c r="E25" s="31"/>
      <c r="F25" s="31"/>
      <c r="G25" s="31"/>
      <c r="H25" s="31"/>
      <c r="I25" s="33"/>
    </row>
    <row r="26" spans="1:9" x14ac:dyDescent="0.2">
      <c r="A26" s="85"/>
      <c r="B26" s="1"/>
      <c r="C26" s="1"/>
      <c r="D26" s="74">
        <v>0.50694444444442799</v>
      </c>
      <c r="E26" s="31"/>
      <c r="F26" s="31"/>
      <c r="G26" s="31"/>
      <c r="H26" s="31"/>
      <c r="I26" s="33"/>
    </row>
    <row r="27" spans="1:9" x14ac:dyDescent="0.2">
      <c r="A27" s="80"/>
      <c r="B27" s="1"/>
      <c r="C27" s="82"/>
      <c r="D27" s="74">
        <v>0.51388888888887196</v>
      </c>
      <c r="E27" s="31"/>
      <c r="F27" s="31"/>
      <c r="G27" s="31"/>
      <c r="H27" s="31"/>
      <c r="I27" s="33"/>
    </row>
    <row r="28" spans="1:9" x14ac:dyDescent="0.2">
      <c r="A28" s="80"/>
      <c r="B28" s="1"/>
      <c r="C28" s="82"/>
      <c r="D28" s="74">
        <v>0.52083333333331605</v>
      </c>
      <c r="E28" s="31"/>
      <c r="F28" s="31"/>
      <c r="G28" s="31"/>
      <c r="H28" s="31"/>
      <c r="I28" s="33"/>
    </row>
    <row r="29" spans="1:9" x14ac:dyDescent="0.2">
      <c r="A29" s="80"/>
      <c r="B29" s="1"/>
      <c r="C29" s="82"/>
      <c r="D29" s="74">
        <v>0.52777777777776003</v>
      </c>
      <c r="E29" s="31"/>
      <c r="F29" s="31"/>
      <c r="G29" s="31"/>
      <c r="H29" s="31"/>
      <c r="I29" s="33"/>
    </row>
    <row r="30" spans="1:9" x14ac:dyDescent="0.2">
      <c r="A30" s="81"/>
      <c r="D30" s="74">
        <v>0.534722222222204</v>
      </c>
      <c r="E30" s="31"/>
      <c r="F30" s="31"/>
      <c r="G30" s="31"/>
      <c r="H30" s="31"/>
      <c r="I30" s="33"/>
    </row>
    <row r="31" spans="1:9" x14ac:dyDescent="0.2">
      <c r="A31" s="74">
        <v>0.22916666666666666</v>
      </c>
      <c r="B31" s="75"/>
      <c r="C31" s="31"/>
      <c r="D31" s="74">
        <v>4.1666666666666664E-2</v>
      </c>
      <c r="E31" s="31"/>
      <c r="F31" s="31"/>
      <c r="G31" s="31"/>
      <c r="H31" s="31"/>
      <c r="I31" s="33"/>
    </row>
    <row r="32" spans="1:9" x14ac:dyDescent="0.2">
      <c r="A32" s="74">
        <v>0.23611111111111113</v>
      </c>
      <c r="B32" s="75"/>
      <c r="C32" s="31"/>
      <c r="D32" s="74">
        <v>4.8611111111111112E-2</v>
      </c>
      <c r="E32" s="31"/>
      <c r="F32" s="31"/>
      <c r="G32" s="31"/>
      <c r="H32" s="31"/>
      <c r="I32" s="33"/>
    </row>
    <row r="33" spans="1:9" x14ac:dyDescent="0.2">
      <c r="A33" s="74">
        <v>0.243055555555556</v>
      </c>
      <c r="B33" s="75"/>
      <c r="C33" s="31"/>
      <c r="D33" s="74">
        <v>5.5555555555555601E-2</v>
      </c>
      <c r="E33" s="31"/>
      <c r="F33" s="31"/>
      <c r="G33" s="31"/>
      <c r="H33" s="31"/>
      <c r="I33" s="33"/>
    </row>
    <row r="34" spans="1:9" x14ac:dyDescent="0.2">
      <c r="A34" s="74">
        <v>0.25</v>
      </c>
      <c r="B34" s="75"/>
      <c r="C34" s="31"/>
      <c r="D34" s="74">
        <v>6.25E-2</v>
      </c>
      <c r="E34" s="31"/>
      <c r="F34" s="31"/>
      <c r="G34" s="31"/>
      <c r="H34" s="31"/>
      <c r="I34" s="33"/>
    </row>
    <row r="35" spans="1:9" x14ac:dyDescent="0.2">
      <c r="A35" s="74">
        <v>0.25694444444444497</v>
      </c>
      <c r="B35" s="75"/>
      <c r="C35" s="31"/>
      <c r="D35" s="74">
        <v>6.9444444444444503E-2</v>
      </c>
      <c r="E35" s="31"/>
      <c r="F35" s="31"/>
      <c r="G35" s="31"/>
      <c r="H35" s="31"/>
      <c r="I35" s="33"/>
    </row>
    <row r="36" spans="1:9" x14ac:dyDescent="0.2">
      <c r="A36" s="74">
        <v>0.26388888888888901</v>
      </c>
      <c r="B36" s="75"/>
      <c r="C36" s="31"/>
      <c r="D36" s="74">
        <v>7.6388888888888895E-2</v>
      </c>
      <c r="E36" s="31"/>
      <c r="F36" s="31"/>
      <c r="G36" s="31"/>
      <c r="H36" s="31"/>
      <c r="I36" s="33"/>
    </row>
    <row r="37" spans="1:9" x14ac:dyDescent="0.2">
      <c r="A37" s="74">
        <v>0.27083333333333398</v>
      </c>
      <c r="B37" s="75"/>
      <c r="C37" s="31"/>
      <c r="D37" s="74">
        <v>8.3333333333333398E-2</v>
      </c>
      <c r="E37" s="31"/>
      <c r="F37" s="31"/>
      <c r="G37" s="31"/>
      <c r="H37" s="31"/>
      <c r="I37" s="33"/>
    </row>
    <row r="38" spans="1:9" x14ac:dyDescent="0.2">
      <c r="A38" s="74">
        <v>0.27777777777777801</v>
      </c>
      <c r="B38" s="75"/>
      <c r="C38" s="31"/>
      <c r="D38" s="74">
        <v>9.0277777777777804E-2</v>
      </c>
      <c r="E38" s="31"/>
      <c r="F38" s="31"/>
      <c r="G38" s="31"/>
      <c r="H38" s="31"/>
      <c r="I38" s="33"/>
    </row>
    <row r="39" spans="1:9" x14ac:dyDescent="0.2">
      <c r="A39" s="74">
        <v>0.28472222222222199</v>
      </c>
      <c r="B39" s="75"/>
      <c r="C39" s="31"/>
      <c r="D39" s="74">
        <v>9.7222222222222293E-2</v>
      </c>
      <c r="E39" s="31"/>
      <c r="F39" s="31"/>
      <c r="G39" s="31"/>
      <c r="H39" s="31"/>
      <c r="I39" s="33"/>
    </row>
    <row r="40" spans="1:9" x14ac:dyDescent="0.2">
      <c r="A40" s="74">
        <v>0.29166666666666702</v>
      </c>
      <c r="B40" s="75"/>
      <c r="C40" s="31"/>
      <c r="D40" s="74">
        <v>0.104166666666667</v>
      </c>
      <c r="E40" s="31"/>
      <c r="F40" s="31"/>
      <c r="G40" s="31"/>
      <c r="H40" s="31"/>
      <c r="I40" s="33"/>
    </row>
    <row r="41" spans="1:9" x14ac:dyDescent="0.2">
      <c r="A41" s="74">
        <v>0.29861111111111099</v>
      </c>
      <c r="B41" s="75"/>
      <c r="C41" s="31"/>
      <c r="D41" s="74">
        <v>0.11111111111111099</v>
      </c>
      <c r="E41" s="31"/>
      <c r="F41" s="31"/>
      <c r="G41" s="31"/>
      <c r="H41" s="31"/>
      <c r="I41" s="33"/>
    </row>
    <row r="42" spans="1:9" x14ac:dyDescent="0.2">
      <c r="A42" s="74">
        <v>0.30555555555555602</v>
      </c>
      <c r="B42" s="75"/>
      <c r="C42" s="31"/>
      <c r="D42" s="74">
        <v>0.118055555555556</v>
      </c>
      <c r="E42" s="31"/>
      <c r="F42" s="31"/>
      <c r="G42" s="31"/>
      <c r="H42" s="31"/>
      <c r="I42" s="33"/>
    </row>
    <row r="43" spans="1:9" x14ac:dyDescent="0.2">
      <c r="A43" s="74">
        <v>0.3125</v>
      </c>
      <c r="B43" s="75"/>
      <c r="C43" s="31"/>
      <c r="D43" s="74">
        <v>0.125</v>
      </c>
      <c r="E43" s="31"/>
      <c r="F43" s="31"/>
      <c r="G43" s="31"/>
      <c r="H43" s="31"/>
      <c r="I43" s="33"/>
    </row>
    <row r="44" spans="1:9" x14ac:dyDescent="0.2">
      <c r="A44" s="74">
        <v>0.31944444444444497</v>
      </c>
      <c r="B44" s="75"/>
      <c r="C44" s="31"/>
      <c r="D44" s="74">
        <v>0.131944444444444</v>
      </c>
      <c r="E44" s="31"/>
      <c r="F44" s="31"/>
      <c r="G44" s="31"/>
      <c r="H44" s="31"/>
      <c r="I44" s="33"/>
    </row>
    <row r="45" spans="1:9" x14ac:dyDescent="0.2">
      <c r="A45" s="74">
        <v>0.32638888888888901</v>
      </c>
      <c r="B45" s="75"/>
      <c r="C45" s="31"/>
      <c r="D45" s="74">
        <v>0.13888888888888901</v>
      </c>
      <c r="E45" s="31"/>
      <c r="F45" s="31"/>
      <c r="G45" s="31"/>
      <c r="H45" s="31"/>
      <c r="I45" s="33"/>
    </row>
    <row r="46" spans="1:9" x14ac:dyDescent="0.2">
      <c r="A46" s="74">
        <v>0.33333333333333398</v>
      </c>
      <c r="B46" s="75"/>
      <c r="C46" s="31"/>
      <c r="D46" s="74">
        <v>0.14583333333333401</v>
      </c>
      <c r="E46" s="31"/>
      <c r="F46" s="31"/>
      <c r="G46" s="31"/>
      <c r="H46" s="31"/>
      <c r="I46" s="33"/>
    </row>
    <row r="47" spans="1:9" x14ac:dyDescent="0.2">
      <c r="A47" s="74">
        <v>0.34027777777777901</v>
      </c>
      <c r="B47" s="75"/>
      <c r="C47" s="31"/>
      <c r="D47" s="74">
        <v>0.15277777777777801</v>
      </c>
      <c r="E47" s="31"/>
      <c r="F47" s="31"/>
      <c r="G47" s="31"/>
      <c r="H47" s="31"/>
      <c r="I47" s="33"/>
    </row>
    <row r="48" spans="1:9" x14ac:dyDescent="0.2">
      <c r="A48" s="74">
        <v>0.34722222222222299</v>
      </c>
      <c r="B48" s="75"/>
      <c r="C48" s="31"/>
      <c r="D48" s="74">
        <v>0.15972222222222299</v>
      </c>
      <c r="E48" s="31"/>
      <c r="F48" s="31"/>
      <c r="G48" s="31"/>
      <c r="H48" s="31"/>
      <c r="I48" s="33"/>
    </row>
    <row r="49" spans="1:9" x14ac:dyDescent="0.2">
      <c r="A49" s="74">
        <v>0.35416666666666802</v>
      </c>
      <c r="B49" s="75"/>
      <c r="C49" s="31"/>
      <c r="D49" s="74">
        <v>0.16666666666666699</v>
      </c>
      <c r="E49" s="31"/>
      <c r="F49" s="31"/>
      <c r="G49" s="31"/>
      <c r="H49" s="31"/>
      <c r="I49" s="33"/>
    </row>
    <row r="50" spans="1:9" x14ac:dyDescent="0.2">
      <c r="A50" s="74">
        <v>0.36111111111111199</v>
      </c>
      <c r="B50" s="75"/>
      <c r="C50" s="31"/>
      <c r="D50" s="74">
        <v>0.17361111111111199</v>
      </c>
      <c r="E50" s="31"/>
      <c r="F50" s="31"/>
      <c r="G50" s="31"/>
      <c r="H50" s="31"/>
      <c r="I50" s="33"/>
    </row>
    <row r="51" spans="1:9" x14ac:dyDescent="0.2">
      <c r="A51" s="74">
        <v>0.36805555555555702</v>
      </c>
      <c r="B51" s="75"/>
      <c r="C51" s="31"/>
      <c r="D51" s="74">
        <v>0.180555555555556</v>
      </c>
      <c r="E51" s="31"/>
      <c r="F51" s="31"/>
      <c r="G51" s="31"/>
      <c r="H51" s="31"/>
      <c r="I51" s="33"/>
    </row>
    <row r="52" spans="1:9" x14ac:dyDescent="0.2">
      <c r="A52" s="74">
        <v>0.375000000000001</v>
      </c>
      <c r="B52" s="75"/>
      <c r="C52" s="31"/>
      <c r="D52" s="74">
        <v>0.1875</v>
      </c>
      <c r="E52" s="31"/>
      <c r="F52" s="31"/>
      <c r="G52" s="31"/>
      <c r="H52" s="31"/>
      <c r="I52" s="33"/>
    </row>
    <row r="53" spans="1:9" x14ac:dyDescent="0.2">
      <c r="A53" s="74">
        <v>0.38194444444444497</v>
      </c>
      <c r="B53" s="75"/>
      <c r="C53" s="31"/>
      <c r="D53" s="74">
        <v>0.194444444444445</v>
      </c>
      <c r="E53" s="31"/>
      <c r="F53" s="31"/>
      <c r="G53" s="31"/>
      <c r="H53" s="31"/>
      <c r="I53" s="33"/>
    </row>
    <row r="54" spans="1:9" x14ac:dyDescent="0.2">
      <c r="A54" s="74">
        <v>0.38888888888889001</v>
      </c>
      <c r="B54" s="75"/>
      <c r="C54" s="31"/>
      <c r="D54" s="74">
        <v>0.20138888888888901</v>
      </c>
      <c r="E54" s="31"/>
      <c r="F54" s="31"/>
      <c r="G54" s="31"/>
      <c r="H54" s="31"/>
      <c r="I54" s="33"/>
    </row>
    <row r="55" spans="1:9" x14ac:dyDescent="0.2">
      <c r="A55" s="74">
        <v>0.39583333333333398</v>
      </c>
      <c r="B55" s="75"/>
      <c r="C55" s="31"/>
      <c r="D55" s="74">
        <v>0.20833333333333401</v>
      </c>
      <c r="E55" s="31"/>
      <c r="F55" s="31"/>
      <c r="G55" s="31"/>
      <c r="H55" s="31"/>
      <c r="I55" s="33"/>
    </row>
    <row r="56" spans="1:9" x14ac:dyDescent="0.2">
      <c r="A56" s="74">
        <v>0.40277777777777901</v>
      </c>
      <c r="B56" s="75"/>
      <c r="C56" s="31"/>
      <c r="D56" s="74">
        <v>0.21527777777777901</v>
      </c>
      <c r="E56" s="31"/>
      <c r="F56" s="31"/>
      <c r="G56" s="31"/>
      <c r="H56" s="31"/>
      <c r="I56" s="33"/>
    </row>
    <row r="57" spans="1:9" x14ac:dyDescent="0.2">
      <c r="A57" s="74">
        <v>0.40972222222222299</v>
      </c>
      <c r="B57" s="75"/>
      <c r="C57" s="31"/>
      <c r="D57" s="74">
        <v>0.22222222222222399</v>
      </c>
      <c r="E57" s="31"/>
      <c r="F57" s="31"/>
      <c r="G57" s="31"/>
      <c r="H57" s="31"/>
      <c r="I57" s="33"/>
    </row>
    <row r="58" spans="1:9" x14ac:dyDescent="0.2">
      <c r="A58" s="74">
        <v>0.41666666666666802</v>
      </c>
      <c r="B58" s="75"/>
      <c r="C58" s="31"/>
      <c r="D58" s="74">
        <v>0.22916666666666899</v>
      </c>
      <c r="E58" s="31"/>
      <c r="F58" s="31"/>
      <c r="G58" s="31"/>
      <c r="H58" s="31"/>
      <c r="I58" s="33"/>
    </row>
  </sheetData>
  <pageMargins left="0.47" right="0.5" top="0.3" bottom="0.69" header="0.2" footer="0.22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45"/>
  <sheetViews>
    <sheetView workbookViewId="0">
      <selection activeCell="E25" sqref="E25"/>
    </sheetView>
  </sheetViews>
  <sheetFormatPr defaultRowHeight="12.75" x14ac:dyDescent="0.2"/>
  <cols>
    <col min="1" max="1" width="3.28515625" bestFit="1" customWidth="1"/>
    <col min="2" max="2" width="5.5703125" bestFit="1" customWidth="1"/>
    <col min="3" max="3" width="63.7109375" customWidth="1"/>
  </cols>
  <sheetData>
    <row r="1" spans="1:3" x14ac:dyDescent="0.2">
      <c r="A1" s="153" t="s">
        <v>34</v>
      </c>
      <c r="B1" s="29">
        <v>0.20833333333333334</v>
      </c>
      <c r="C1" s="31"/>
    </row>
    <row r="2" spans="1:3" x14ac:dyDescent="0.2">
      <c r="A2" s="153"/>
      <c r="B2" s="29">
        <v>0.21527777777777779</v>
      </c>
      <c r="C2" s="31"/>
    </row>
    <row r="3" spans="1:3" x14ac:dyDescent="0.2">
      <c r="A3" s="153"/>
      <c r="B3" s="29">
        <v>0.22222222222222199</v>
      </c>
      <c r="C3" s="31"/>
    </row>
    <row r="4" spans="1:3" x14ac:dyDescent="0.2">
      <c r="A4" s="153"/>
      <c r="B4" s="29">
        <v>0.22916666666666699</v>
      </c>
      <c r="C4" s="31"/>
    </row>
    <row r="5" spans="1:3" x14ac:dyDescent="0.2">
      <c r="A5" s="153"/>
      <c r="B5" s="29">
        <v>0.23611111111111099</v>
      </c>
      <c r="C5" s="31"/>
    </row>
    <row r="6" spans="1:3" x14ac:dyDescent="0.2">
      <c r="A6" s="153"/>
      <c r="B6" s="29">
        <v>0.243055555555556</v>
      </c>
      <c r="C6" s="31"/>
    </row>
    <row r="7" spans="1:3" x14ac:dyDescent="0.2">
      <c r="A7" s="153"/>
      <c r="B7" s="29">
        <v>0.25</v>
      </c>
      <c r="C7" s="31"/>
    </row>
    <row r="8" spans="1:3" x14ac:dyDescent="0.2">
      <c r="A8" s="153"/>
      <c r="B8" s="29">
        <v>0.25694444444444398</v>
      </c>
      <c r="C8" s="31"/>
    </row>
    <row r="9" spans="1:3" x14ac:dyDescent="0.2">
      <c r="A9" s="153"/>
      <c r="B9" s="29">
        <v>0.26388888888888901</v>
      </c>
      <c r="C9" s="31"/>
    </row>
    <row r="10" spans="1:3" x14ac:dyDescent="0.2">
      <c r="A10" s="153"/>
      <c r="B10" s="29">
        <v>0.27083333333333298</v>
      </c>
      <c r="C10" s="31"/>
    </row>
    <row r="11" spans="1:3" x14ac:dyDescent="0.2">
      <c r="A11" s="153"/>
      <c r="B11" s="29">
        <v>0.27777777777777801</v>
      </c>
      <c r="C11" s="31"/>
    </row>
    <row r="12" spans="1:3" x14ac:dyDescent="0.2">
      <c r="A12" s="153"/>
      <c r="B12" s="29">
        <v>0.28472222222222199</v>
      </c>
      <c r="C12" s="31"/>
    </row>
    <row r="13" spans="1:3" x14ac:dyDescent="0.2">
      <c r="A13" s="153"/>
      <c r="B13" s="29">
        <v>0.29166666666666702</v>
      </c>
      <c r="C13" s="31"/>
    </row>
    <row r="14" spans="1:3" x14ac:dyDescent="0.2">
      <c r="A14" s="153"/>
      <c r="B14" s="29">
        <v>0.29861111111111099</v>
      </c>
      <c r="C14" s="31"/>
    </row>
    <row r="15" spans="1:3" x14ac:dyDescent="0.2">
      <c r="A15" s="153"/>
      <c r="B15" s="29">
        <v>0.30555555555555602</v>
      </c>
      <c r="C15" s="31"/>
    </row>
    <row r="16" spans="1:3" x14ac:dyDescent="0.2">
      <c r="A16" s="153"/>
      <c r="B16" s="29">
        <v>0.3125</v>
      </c>
      <c r="C16" s="31"/>
    </row>
    <row r="17" spans="1:3" x14ac:dyDescent="0.2">
      <c r="A17" s="153"/>
      <c r="B17" s="29">
        <v>0.31944444444444398</v>
      </c>
      <c r="C17" s="31"/>
    </row>
    <row r="18" spans="1:3" x14ac:dyDescent="0.2">
      <c r="A18" s="153"/>
      <c r="B18" s="29">
        <v>0.32638888888888901</v>
      </c>
      <c r="C18" s="31"/>
    </row>
    <row r="19" spans="1:3" x14ac:dyDescent="0.2">
      <c r="A19" s="153"/>
      <c r="B19" s="29">
        <v>0.33333333333333298</v>
      </c>
      <c r="C19" s="31"/>
    </row>
    <row r="20" spans="1:3" x14ac:dyDescent="0.2">
      <c r="A20" s="35"/>
      <c r="B20" s="30"/>
      <c r="C20" s="34"/>
    </row>
    <row r="21" spans="1:3" ht="12.75" customHeight="1" x14ac:dyDescent="0.2">
      <c r="A21" s="153" t="s">
        <v>35</v>
      </c>
      <c r="B21" s="29">
        <v>0.25</v>
      </c>
      <c r="C21" s="4"/>
    </row>
    <row r="22" spans="1:3" x14ac:dyDescent="0.2">
      <c r="A22" s="153"/>
      <c r="B22" s="29">
        <v>0.25694444444444448</v>
      </c>
      <c r="C22" s="31"/>
    </row>
    <row r="23" spans="1:3" x14ac:dyDescent="0.2">
      <c r="A23" s="153"/>
      <c r="B23" s="29">
        <v>0.26388888888888901</v>
      </c>
      <c r="C23" s="31"/>
    </row>
    <row r="24" spans="1:3" x14ac:dyDescent="0.2">
      <c r="A24" s="153"/>
      <c r="B24" s="29">
        <v>0.27083333333333298</v>
      </c>
      <c r="C24" s="31"/>
    </row>
    <row r="25" spans="1:3" x14ac:dyDescent="0.2">
      <c r="A25" s="153"/>
      <c r="B25" s="29">
        <v>0.27777777777777801</v>
      </c>
      <c r="C25" s="31"/>
    </row>
    <row r="26" spans="1:3" x14ac:dyDescent="0.2">
      <c r="A26" s="153"/>
      <c r="B26" s="29">
        <v>0.28472222222222199</v>
      </c>
      <c r="C26" s="31"/>
    </row>
    <row r="27" spans="1:3" x14ac:dyDescent="0.2">
      <c r="A27" s="153"/>
      <c r="B27" s="29">
        <v>0.29166666666666702</v>
      </c>
      <c r="C27" s="31"/>
    </row>
    <row r="28" spans="1:3" x14ac:dyDescent="0.2">
      <c r="A28" s="153"/>
      <c r="B28" s="29">
        <v>0.29861111111111099</v>
      </c>
      <c r="C28" s="31"/>
    </row>
    <row r="29" spans="1:3" x14ac:dyDescent="0.2">
      <c r="A29" s="153"/>
      <c r="B29" s="29">
        <v>0.30555555555555602</v>
      </c>
      <c r="C29" s="31"/>
    </row>
    <row r="30" spans="1:3" x14ac:dyDescent="0.2">
      <c r="A30" s="153"/>
      <c r="B30" s="29">
        <v>0.3125</v>
      </c>
      <c r="C30" s="31"/>
    </row>
    <row r="31" spans="1:3" x14ac:dyDescent="0.2">
      <c r="A31" s="153"/>
      <c r="B31" s="29">
        <v>0.31944444444444497</v>
      </c>
      <c r="C31" s="31"/>
    </row>
    <row r="32" spans="1:3" x14ac:dyDescent="0.2">
      <c r="A32" s="153"/>
      <c r="B32" s="29">
        <v>0.32638888888888901</v>
      </c>
      <c r="C32" s="31"/>
    </row>
    <row r="33" spans="1:3" x14ac:dyDescent="0.2">
      <c r="A33" s="153"/>
      <c r="B33" s="29">
        <v>0.33333333333333398</v>
      </c>
      <c r="C33" s="31"/>
    </row>
    <row r="34" spans="1:3" x14ac:dyDescent="0.2">
      <c r="A34" s="153"/>
      <c r="B34" s="29">
        <v>0.34027777777777801</v>
      </c>
      <c r="C34" s="31"/>
    </row>
    <row r="35" spans="1:3" x14ac:dyDescent="0.2">
      <c r="A35" s="153"/>
      <c r="B35" s="29">
        <v>0.34722222222222299</v>
      </c>
      <c r="C35" s="31"/>
    </row>
    <row r="36" spans="1:3" x14ac:dyDescent="0.2">
      <c r="A36" s="153"/>
      <c r="B36" s="29">
        <v>0.35416666666666702</v>
      </c>
      <c r="C36" s="31"/>
    </row>
    <row r="37" spans="1:3" x14ac:dyDescent="0.2">
      <c r="A37" s="153"/>
      <c r="B37" s="29">
        <v>0.36111111111111199</v>
      </c>
      <c r="C37" s="31"/>
    </row>
    <row r="38" spans="1:3" x14ac:dyDescent="0.2">
      <c r="A38" s="153"/>
      <c r="B38" s="29">
        <v>0.36805555555555602</v>
      </c>
      <c r="C38" s="31"/>
    </row>
    <row r="39" spans="1:3" x14ac:dyDescent="0.2">
      <c r="A39" s="153"/>
      <c r="B39" s="29">
        <v>0.375000000000001</v>
      </c>
      <c r="C39" s="31"/>
    </row>
    <row r="40" spans="1:3" x14ac:dyDescent="0.2">
      <c r="A40" s="153"/>
      <c r="B40" s="29">
        <v>0.38194444444444597</v>
      </c>
      <c r="C40" s="31"/>
    </row>
    <row r="41" spans="1:3" x14ac:dyDescent="0.2">
      <c r="A41" s="153"/>
      <c r="B41" s="29">
        <v>0.388888888888891</v>
      </c>
      <c r="C41" s="31"/>
    </row>
    <row r="42" spans="1:3" x14ac:dyDescent="0.2">
      <c r="B42" s="29">
        <v>0.39583333333333598</v>
      </c>
      <c r="C42" s="31"/>
    </row>
    <row r="43" spans="1:3" x14ac:dyDescent="0.2">
      <c r="B43" s="29">
        <v>0.40277777777778101</v>
      </c>
      <c r="C43" s="31"/>
    </row>
    <row r="44" spans="1:3" x14ac:dyDescent="0.2">
      <c r="B44" s="29">
        <v>0.40972222222222598</v>
      </c>
      <c r="C44" s="31"/>
    </row>
    <row r="45" spans="1:3" x14ac:dyDescent="0.2">
      <c r="B45" s="29">
        <v>0.41666666666667102</v>
      </c>
      <c r="C45" s="31"/>
    </row>
  </sheetData>
  <mergeCells count="2">
    <mergeCell ref="A1:A19"/>
    <mergeCell ref="A21:A41"/>
  </mergeCells>
  <phoneticPr fontId="9" type="noConversion"/>
  <pageMargins left="0.25" right="0.28999999999999998" top="0.32" bottom="0.26" header="0.25" footer="0.2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H46"/>
  <sheetViews>
    <sheetView workbookViewId="0">
      <selection activeCell="J21" sqref="J21"/>
    </sheetView>
  </sheetViews>
  <sheetFormatPr defaultRowHeight="12.75" x14ac:dyDescent="0.2"/>
  <cols>
    <col min="1" max="1" width="5.5703125" bestFit="1" customWidth="1"/>
    <col min="2" max="8" width="18.5703125" customWidth="1"/>
  </cols>
  <sheetData>
    <row r="1" spans="1:8" s="71" customFormat="1" x14ac:dyDescent="0.2">
      <c r="B1" s="71" t="s">
        <v>6</v>
      </c>
      <c r="C1" s="71" t="s">
        <v>7</v>
      </c>
      <c r="D1" s="71" t="s">
        <v>8</v>
      </c>
      <c r="E1" s="71" t="s">
        <v>9</v>
      </c>
      <c r="F1" s="71" t="s">
        <v>10</v>
      </c>
      <c r="G1" s="71" t="s">
        <v>11</v>
      </c>
      <c r="H1" s="71" t="s">
        <v>12</v>
      </c>
    </row>
    <row r="2" spans="1:8" ht="12.75" customHeight="1" x14ac:dyDescent="0.2">
      <c r="A2" s="29">
        <v>0.20833333333333334</v>
      </c>
      <c r="B2" s="6"/>
      <c r="C2" s="6"/>
      <c r="D2" s="6"/>
      <c r="E2" s="6"/>
      <c r="F2" s="6"/>
      <c r="G2" s="6"/>
      <c r="H2" s="6"/>
    </row>
    <row r="3" spans="1:8" x14ac:dyDescent="0.2">
      <c r="A3" s="29">
        <v>0.21527777777777779</v>
      </c>
      <c r="B3" s="6"/>
      <c r="C3" s="6"/>
      <c r="D3" s="6"/>
      <c r="E3" s="6"/>
      <c r="F3" s="6"/>
      <c r="G3" s="6"/>
      <c r="H3" s="6"/>
    </row>
    <row r="4" spans="1:8" x14ac:dyDescent="0.2">
      <c r="A4" s="29">
        <v>0.22222222222222199</v>
      </c>
      <c r="B4" s="6"/>
      <c r="C4" s="6"/>
      <c r="D4" s="6"/>
      <c r="E4" s="6"/>
      <c r="F4" s="6"/>
      <c r="G4" s="6"/>
      <c r="H4" s="6"/>
    </row>
    <row r="5" spans="1:8" x14ac:dyDescent="0.2">
      <c r="A5" s="29">
        <v>0.22916666666666699</v>
      </c>
      <c r="B5" s="6"/>
      <c r="C5" s="6"/>
      <c r="D5" s="6"/>
      <c r="E5" s="6"/>
      <c r="F5" s="6"/>
      <c r="G5" s="6"/>
      <c r="H5" s="6"/>
    </row>
    <row r="6" spans="1:8" x14ac:dyDescent="0.2">
      <c r="A6" s="29">
        <v>0.23611111111111099</v>
      </c>
      <c r="B6" s="6"/>
      <c r="C6" s="6"/>
      <c r="D6" s="6"/>
      <c r="E6" s="6"/>
      <c r="F6" s="6"/>
      <c r="G6" s="6"/>
      <c r="H6" s="6"/>
    </row>
    <row r="7" spans="1:8" x14ac:dyDescent="0.2">
      <c r="A7" s="29">
        <v>0.243055555555556</v>
      </c>
      <c r="B7" s="6"/>
      <c r="C7" s="6"/>
      <c r="D7" s="6"/>
      <c r="E7" s="6"/>
      <c r="F7" s="6"/>
      <c r="G7" s="6"/>
      <c r="H7" s="6"/>
    </row>
    <row r="8" spans="1:8" x14ac:dyDescent="0.2">
      <c r="A8" s="29">
        <v>0.25</v>
      </c>
      <c r="B8" s="6"/>
      <c r="C8" s="6"/>
      <c r="D8" s="6"/>
      <c r="E8" s="6"/>
      <c r="F8" s="6"/>
      <c r="G8" s="6"/>
      <c r="H8" s="6"/>
    </row>
    <row r="9" spans="1:8" x14ac:dyDescent="0.2">
      <c r="A9" s="29">
        <v>0.25694444444444398</v>
      </c>
      <c r="B9" s="6"/>
      <c r="C9" s="6"/>
      <c r="D9" s="6"/>
      <c r="E9" s="6"/>
      <c r="F9" s="6"/>
      <c r="G9" s="6"/>
      <c r="H9" s="6"/>
    </row>
    <row r="10" spans="1:8" x14ac:dyDescent="0.2">
      <c r="A10" s="29">
        <v>0.26388888888888901</v>
      </c>
      <c r="B10" s="6"/>
      <c r="C10" s="6"/>
      <c r="D10" s="6"/>
      <c r="E10" s="6"/>
      <c r="F10" s="6"/>
      <c r="G10" s="6"/>
      <c r="H10" s="6"/>
    </row>
    <row r="11" spans="1:8" x14ac:dyDescent="0.2">
      <c r="A11" s="29">
        <v>0.27083333333333298</v>
      </c>
      <c r="B11" s="6"/>
      <c r="C11" s="6"/>
      <c r="D11" s="6"/>
      <c r="E11" s="6"/>
      <c r="F11" s="6"/>
      <c r="G11" s="6"/>
      <c r="H11" s="6"/>
    </row>
    <row r="12" spans="1:8" x14ac:dyDescent="0.2">
      <c r="A12" s="29">
        <v>0.27777777777777801</v>
      </c>
      <c r="B12" s="6"/>
      <c r="C12" s="6"/>
      <c r="D12" s="6"/>
      <c r="E12" s="6"/>
      <c r="F12" s="6"/>
      <c r="G12" s="6"/>
      <c r="H12" s="6"/>
    </row>
    <row r="13" spans="1:8" x14ac:dyDescent="0.2">
      <c r="A13" s="29">
        <v>0.28472222222222199</v>
      </c>
      <c r="B13" s="6"/>
      <c r="C13" s="6"/>
      <c r="D13" s="6"/>
      <c r="E13" s="6"/>
      <c r="F13" s="6"/>
      <c r="G13" s="6"/>
      <c r="H13" s="6"/>
    </row>
    <row r="14" spans="1:8" x14ac:dyDescent="0.2">
      <c r="A14" s="29">
        <v>0.29166666666666702</v>
      </c>
      <c r="B14" s="6"/>
      <c r="C14" s="6"/>
      <c r="D14" s="6"/>
      <c r="E14" s="6"/>
      <c r="F14" s="6"/>
      <c r="G14" s="6"/>
      <c r="H14" s="6"/>
    </row>
    <row r="15" spans="1:8" x14ac:dyDescent="0.2">
      <c r="A15" s="29">
        <v>0.29861111111111099</v>
      </c>
      <c r="B15" s="6"/>
      <c r="C15" s="6"/>
      <c r="D15" s="6"/>
      <c r="E15" s="6"/>
      <c r="F15" s="6"/>
      <c r="G15" s="6"/>
      <c r="H15" s="6"/>
    </row>
    <row r="16" spans="1:8" x14ac:dyDescent="0.2">
      <c r="A16" s="29">
        <v>0.30555555555555602</v>
      </c>
      <c r="B16" s="6"/>
      <c r="C16" s="6"/>
      <c r="D16" s="6"/>
      <c r="E16" s="6"/>
      <c r="F16" s="6"/>
      <c r="G16" s="6"/>
      <c r="H16" s="6"/>
    </row>
    <row r="17" spans="1:8" x14ac:dyDescent="0.2">
      <c r="A17" s="29">
        <v>0.3125</v>
      </c>
      <c r="B17" s="6"/>
      <c r="C17" s="6"/>
      <c r="D17" s="6"/>
      <c r="E17" s="6"/>
      <c r="F17" s="6"/>
      <c r="G17" s="6"/>
      <c r="H17" s="6"/>
    </row>
    <row r="18" spans="1:8" x14ac:dyDescent="0.2">
      <c r="A18" s="29">
        <v>0.31944444444444398</v>
      </c>
      <c r="B18" s="6"/>
      <c r="C18" s="6"/>
      <c r="D18" s="6"/>
      <c r="E18" s="6"/>
      <c r="F18" s="6"/>
      <c r="G18" s="6"/>
      <c r="H18" s="6"/>
    </row>
    <row r="19" spans="1:8" x14ac:dyDescent="0.2">
      <c r="A19" s="29">
        <v>0.32638888888888901</v>
      </c>
      <c r="B19" s="6"/>
      <c r="C19" s="6"/>
      <c r="D19" s="6"/>
      <c r="E19" s="6"/>
      <c r="F19" s="6"/>
      <c r="G19" s="6"/>
      <c r="H19" s="6"/>
    </row>
    <row r="20" spans="1:8" x14ac:dyDescent="0.2">
      <c r="A20" s="29">
        <v>0.33333333333333298</v>
      </c>
      <c r="B20" s="6"/>
      <c r="C20" s="6"/>
      <c r="D20" s="6"/>
      <c r="E20" s="6"/>
      <c r="F20" s="6"/>
      <c r="G20" s="6"/>
      <c r="H20" s="6"/>
    </row>
    <row r="21" spans="1:8" x14ac:dyDescent="0.2">
      <c r="A21" s="72"/>
      <c r="B21" s="73"/>
      <c r="C21" s="73"/>
      <c r="D21" s="73"/>
      <c r="E21" s="73"/>
      <c r="F21" s="73"/>
      <c r="G21" s="73"/>
      <c r="H21" s="73"/>
    </row>
    <row r="22" spans="1:8" ht="12.75" customHeight="1" x14ac:dyDescent="0.2">
      <c r="A22" s="29">
        <v>0.25</v>
      </c>
      <c r="B22" s="6"/>
      <c r="C22" s="6"/>
      <c r="D22" s="6"/>
      <c r="E22" s="6"/>
      <c r="F22" s="6"/>
      <c r="G22" s="6"/>
      <c r="H22" s="6"/>
    </row>
    <row r="23" spans="1:8" x14ac:dyDescent="0.2">
      <c r="A23" s="29">
        <v>0.25694444444444448</v>
      </c>
      <c r="B23" s="6"/>
      <c r="C23" s="6"/>
      <c r="D23" s="6"/>
      <c r="E23" s="6"/>
      <c r="F23" s="6"/>
      <c r="G23" s="6"/>
      <c r="H23" s="6"/>
    </row>
    <row r="24" spans="1:8" x14ac:dyDescent="0.2">
      <c r="A24" s="29">
        <v>0.26388888888888901</v>
      </c>
      <c r="B24" s="6"/>
      <c r="C24" s="6"/>
      <c r="D24" s="6"/>
      <c r="E24" s="6"/>
      <c r="F24" s="6"/>
      <c r="G24" s="6"/>
      <c r="H24" s="6"/>
    </row>
    <row r="25" spans="1:8" x14ac:dyDescent="0.2">
      <c r="A25" s="29">
        <v>0.27083333333333298</v>
      </c>
      <c r="B25" s="6"/>
      <c r="C25" s="6"/>
      <c r="D25" s="6"/>
      <c r="E25" s="6"/>
      <c r="F25" s="6"/>
      <c r="G25" s="6"/>
      <c r="H25" s="6"/>
    </row>
    <row r="26" spans="1:8" x14ac:dyDescent="0.2">
      <c r="A26" s="29">
        <v>0.27777777777777801</v>
      </c>
      <c r="B26" s="6"/>
      <c r="C26" s="6"/>
      <c r="D26" s="6"/>
      <c r="E26" s="6"/>
      <c r="F26" s="6"/>
      <c r="G26" s="6"/>
      <c r="H26" s="6"/>
    </row>
    <row r="27" spans="1:8" x14ac:dyDescent="0.2">
      <c r="A27" s="29">
        <v>0.28472222222222199</v>
      </c>
      <c r="B27" s="6"/>
      <c r="C27" s="6"/>
      <c r="D27" s="6"/>
      <c r="E27" s="6"/>
      <c r="F27" s="6"/>
      <c r="G27" s="6"/>
      <c r="H27" s="6"/>
    </row>
    <row r="28" spans="1:8" x14ac:dyDescent="0.2">
      <c r="A28" s="29">
        <v>0.29166666666666702</v>
      </c>
      <c r="B28" s="6"/>
      <c r="C28" s="6"/>
      <c r="D28" s="6"/>
      <c r="E28" s="6"/>
      <c r="F28" s="6"/>
      <c r="G28" s="6"/>
      <c r="H28" s="6"/>
    </row>
    <row r="29" spans="1:8" x14ac:dyDescent="0.2">
      <c r="A29" s="29">
        <v>0.29861111111111099</v>
      </c>
      <c r="B29" s="6"/>
      <c r="C29" s="6"/>
      <c r="D29" s="6"/>
      <c r="E29" s="6"/>
      <c r="F29" s="6"/>
      <c r="G29" s="6"/>
      <c r="H29" s="6"/>
    </row>
    <row r="30" spans="1:8" x14ac:dyDescent="0.2">
      <c r="A30" s="29">
        <v>0.30555555555555602</v>
      </c>
      <c r="B30" s="6"/>
      <c r="C30" s="6"/>
      <c r="D30" s="6"/>
      <c r="E30" s="6"/>
      <c r="F30" s="6"/>
      <c r="G30" s="6"/>
      <c r="H30" s="6"/>
    </row>
    <row r="31" spans="1:8" x14ac:dyDescent="0.2">
      <c r="A31" s="29">
        <v>0.3125</v>
      </c>
      <c r="B31" s="6"/>
      <c r="C31" s="6"/>
      <c r="D31" s="6"/>
      <c r="E31" s="6"/>
      <c r="F31" s="6"/>
      <c r="G31" s="6"/>
      <c r="H31" s="6"/>
    </row>
    <row r="32" spans="1:8" x14ac:dyDescent="0.2">
      <c r="A32" s="29">
        <v>0.31944444444444497</v>
      </c>
      <c r="B32" s="6"/>
      <c r="C32" s="6"/>
      <c r="D32" s="6"/>
      <c r="E32" s="6"/>
      <c r="F32" s="6"/>
      <c r="G32" s="6"/>
      <c r="H32" s="6"/>
    </row>
    <row r="33" spans="1:8" x14ac:dyDescent="0.2">
      <c r="A33" s="29">
        <v>0.32638888888888901</v>
      </c>
      <c r="B33" s="6"/>
      <c r="C33" s="6"/>
      <c r="D33" s="6"/>
      <c r="E33" s="6"/>
      <c r="F33" s="6"/>
      <c r="G33" s="6"/>
      <c r="H33" s="6"/>
    </row>
    <row r="34" spans="1:8" x14ac:dyDescent="0.2">
      <c r="A34" s="29">
        <v>0.33333333333333398</v>
      </c>
      <c r="B34" s="6"/>
      <c r="C34" s="6"/>
      <c r="D34" s="6"/>
      <c r="E34" s="6"/>
      <c r="F34" s="6"/>
      <c r="G34" s="6"/>
      <c r="H34" s="6"/>
    </row>
    <row r="35" spans="1:8" x14ac:dyDescent="0.2">
      <c r="A35" s="29">
        <v>0.34027777777777801</v>
      </c>
      <c r="B35" s="6"/>
      <c r="C35" s="6"/>
      <c r="D35" s="6"/>
      <c r="E35" s="6"/>
      <c r="F35" s="6"/>
      <c r="G35" s="6"/>
      <c r="H35" s="6"/>
    </row>
    <row r="36" spans="1:8" x14ac:dyDescent="0.2">
      <c r="A36" s="29">
        <v>0.34722222222222299</v>
      </c>
      <c r="B36" s="6"/>
      <c r="C36" s="6"/>
      <c r="D36" s="6"/>
      <c r="E36" s="6"/>
      <c r="F36" s="6"/>
      <c r="G36" s="6"/>
      <c r="H36" s="6"/>
    </row>
    <row r="37" spans="1:8" x14ac:dyDescent="0.2">
      <c r="A37" s="29">
        <v>0.35416666666666702</v>
      </c>
      <c r="B37" s="6"/>
      <c r="C37" s="6"/>
      <c r="D37" s="6"/>
      <c r="E37" s="6"/>
      <c r="F37" s="6"/>
      <c r="G37" s="6"/>
      <c r="H37" s="6"/>
    </row>
    <row r="38" spans="1:8" x14ac:dyDescent="0.2">
      <c r="A38" s="29">
        <v>0.36111111111111199</v>
      </c>
      <c r="B38" s="6"/>
      <c r="C38" s="6"/>
      <c r="D38" s="6"/>
      <c r="E38" s="6"/>
      <c r="F38" s="6"/>
      <c r="G38" s="6"/>
      <c r="H38" s="6"/>
    </row>
    <row r="39" spans="1:8" x14ac:dyDescent="0.2">
      <c r="A39" s="29">
        <v>0.36805555555555602</v>
      </c>
      <c r="B39" s="6"/>
      <c r="C39" s="6"/>
      <c r="D39" s="6"/>
      <c r="E39" s="6"/>
      <c r="F39" s="6"/>
      <c r="G39" s="6"/>
      <c r="H39" s="6"/>
    </row>
    <row r="40" spans="1:8" x14ac:dyDescent="0.2">
      <c r="A40" s="29">
        <v>0.375000000000001</v>
      </c>
      <c r="B40" s="6"/>
      <c r="C40" s="6"/>
      <c r="D40" s="6"/>
      <c r="E40" s="6"/>
      <c r="F40" s="6"/>
      <c r="G40" s="6"/>
      <c r="H40" s="6"/>
    </row>
    <row r="41" spans="1:8" x14ac:dyDescent="0.2">
      <c r="A41" s="29">
        <v>0.38194444444444597</v>
      </c>
      <c r="B41" s="6"/>
      <c r="C41" s="6"/>
      <c r="D41" s="6"/>
      <c r="E41" s="6"/>
      <c r="F41" s="6"/>
      <c r="G41" s="6"/>
      <c r="H41" s="6"/>
    </row>
    <row r="42" spans="1:8" x14ac:dyDescent="0.2">
      <c r="A42" s="29">
        <v>0.388888888888891</v>
      </c>
      <c r="B42" s="6"/>
      <c r="C42" s="6"/>
      <c r="D42" s="6"/>
      <c r="E42" s="6"/>
      <c r="F42" s="6"/>
      <c r="G42" s="6"/>
      <c r="H42" s="6"/>
    </row>
    <row r="43" spans="1:8" x14ac:dyDescent="0.2">
      <c r="A43" s="29">
        <v>0.39583333333333598</v>
      </c>
      <c r="B43" s="6"/>
      <c r="C43" s="6"/>
      <c r="D43" s="6"/>
      <c r="E43" s="6"/>
      <c r="F43" s="6"/>
      <c r="G43" s="6"/>
      <c r="H43" s="6"/>
    </row>
    <row r="44" spans="1:8" x14ac:dyDescent="0.2">
      <c r="A44" s="29">
        <v>0.40277777777778101</v>
      </c>
      <c r="B44" s="6"/>
      <c r="C44" s="6"/>
      <c r="D44" s="6"/>
      <c r="E44" s="6"/>
      <c r="F44" s="6"/>
      <c r="G44" s="6"/>
      <c r="H44" s="6"/>
    </row>
    <row r="45" spans="1:8" x14ac:dyDescent="0.2">
      <c r="A45" s="29">
        <v>0.40972222222222598</v>
      </c>
      <c r="B45" s="6"/>
      <c r="C45" s="6"/>
      <c r="D45" s="6"/>
      <c r="E45" s="6"/>
      <c r="F45" s="6"/>
      <c r="G45" s="6"/>
      <c r="H45" s="6"/>
    </row>
    <row r="46" spans="1:8" x14ac:dyDescent="0.2">
      <c r="A46" s="29">
        <v>0.41666666666667102</v>
      </c>
      <c r="B46" s="6"/>
      <c r="C46" s="6"/>
      <c r="D46" s="6"/>
      <c r="E46" s="6"/>
      <c r="F46" s="6"/>
      <c r="G46" s="6"/>
      <c r="H46" s="6"/>
    </row>
  </sheetData>
  <phoneticPr fontId="9" type="noConversion"/>
  <pageMargins left="0.25" right="0.28999999999999998" top="0.21" bottom="0.21" header="0.21" footer="0.21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opLeftCell="D1" workbookViewId="0">
      <selection activeCell="N15" sqref="N15"/>
    </sheetView>
  </sheetViews>
  <sheetFormatPr defaultRowHeight="12.75" x14ac:dyDescent="0.2"/>
  <cols>
    <col min="1" max="1" width="11.7109375" customWidth="1"/>
    <col min="12" max="12" width="5.140625" customWidth="1"/>
    <col min="13" max="13" width="9.85546875" customWidth="1"/>
    <col min="15" max="15" width="10" bestFit="1" customWidth="1"/>
  </cols>
  <sheetData>
    <row r="1" spans="1:25" x14ac:dyDescent="0.2">
      <c r="A1" s="13" t="s">
        <v>33</v>
      </c>
      <c r="B1" s="4"/>
      <c r="C1" s="4"/>
      <c r="D1" s="4"/>
      <c r="E1" s="4"/>
      <c r="F1" s="4"/>
      <c r="G1" s="94" t="s">
        <v>69</v>
      </c>
      <c r="H1" s="4"/>
      <c r="I1" s="4"/>
      <c r="J1" s="4"/>
      <c r="L1" s="13" t="s">
        <v>26</v>
      </c>
      <c r="M1" s="4"/>
      <c r="N1" s="4"/>
      <c r="O1" s="4"/>
      <c r="Q1" s="94" t="s">
        <v>44</v>
      </c>
      <c r="R1" s="4"/>
      <c r="S1" s="4"/>
      <c r="T1" s="4"/>
      <c r="V1" s="94" t="s">
        <v>45</v>
      </c>
      <c r="W1" s="4"/>
      <c r="X1" s="4"/>
      <c r="Y1" s="4"/>
    </row>
    <row r="2" spans="1:25" x14ac:dyDescent="0.2">
      <c r="A2" t="s">
        <v>21</v>
      </c>
      <c r="B2">
        <v>31</v>
      </c>
      <c r="C2">
        <v>0</v>
      </c>
      <c r="H2" t="s">
        <v>21</v>
      </c>
      <c r="I2">
        <f>IF(MOD(G14,4)=0,-1,0)</f>
        <v>-1</v>
      </c>
      <c r="J2">
        <v>31</v>
      </c>
      <c r="M2" t="s">
        <v>21</v>
      </c>
      <c r="N2">
        <f>IF(MOD(L14,4)=0,-1,0)</f>
        <v>-1</v>
      </c>
      <c r="O2">
        <v>31</v>
      </c>
      <c r="R2" t="s">
        <v>21</v>
      </c>
      <c r="S2">
        <f>IF(MOD(Q14,4)=0,-1,0)</f>
        <v>-1</v>
      </c>
      <c r="T2">
        <v>31</v>
      </c>
      <c r="W2" t="s">
        <v>21</v>
      </c>
      <c r="X2">
        <f>IF(MOD(V14,4)=0,-1,0)</f>
        <v>-1</v>
      </c>
      <c r="Y2">
        <v>31</v>
      </c>
    </row>
    <row r="3" spans="1:25" x14ac:dyDescent="0.2">
      <c r="A3" t="s">
        <v>22</v>
      </c>
      <c r="B3" t="e">
        <f>IF(MOD(#REF!,4)=0,29,28)</f>
        <v>#REF!</v>
      </c>
      <c r="C3">
        <f>MOD(C2+B2,7)</f>
        <v>3</v>
      </c>
      <c r="H3" t="s">
        <v>22</v>
      </c>
      <c r="I3">
        <f>IF(MOD(G14,4)=0,2,3)</f>
        <v>2</v>
      </c>
      <c r="J3">
        <f>IF(MOD(G14,4)=0,29,28)</f>
        <v>29</v>
      </c>
      <c r="M3" t="s">
        <v>22</v>
      </c>
      <c r="N3">
        <f>IF(MOD(L14,4)=0,2,3)</f>
        <v>2</v>
      </c>
      <c r="O3">
        <f>IF(MOD(L14,4)=0,29,28)</f>
        <v>29</v>
      </c>
      <c r="R3" t="s">
        <v>22</v>
      </c>
      <c r="S3">
        <f>IF(MOD(Q14,4)=0,2,3)</f>
        <v>2</v>
      </c>
      <c r="T3">
        <f>IF(MOD(Q14,4)=0,29,28)</f>
        <v>29</v>
      </c>
      <c r="W3" t="s">
        <v>22</v>
      </c>
      <c r="X3">
        <f>IF(MOD(V14,4)=0,2,3)</f>
        <v>2</v>
      </c>
      <c r="Y3">
        <f>IF(MOD(V14,4)=0,29,28)</f>
        <v>29</v>
      </c>
    </row>
    <row r="4" spans="1:25" x14ac:dyDescent="0.2">
      <c r="A4" t="s">
        <v>14</v>
      </c>
      <c r="B4">
        <v>31</v>
      </c>
      <c r="C4">
        <f>MOD(C3+28,7)</f>
        <v>3</v>
      </c>
      <c r="H4" t="s">
        <v>14</v>
      </c>
      <c r="I4">
        <v>3</v>
      </c>
      <c r="J4">
        <v>31</v>
      </c>
      <c r="M4" t="s">
        <v>14</v>
      </c>
      <c r="N4">
        <v>3</v>
      </c>
      <c r="O4">
        <v>31</v>
      </c>
      <c r="R4" t="s">
        <v>14</v>
      </c>
      <c r="S4">
        <v>3</v>
      </c>
      <c r="T4">
        <v>31</v>
      </c>
      <c r="W4" t="s">
        <v>14</v>
      </c>
      <c r="X4">
        <v>3</v>
      </c>
      <c r="Y4">
        <v>31</v>
      </c>
    </row>
    <row r="5" spans="1:25" x14ac:dyDescent="0.2">
      <c r="A5" t="s">
        <v>13</v>
      </c>
      <c r="B5">
        <v>30</v>
      </c>
      <c r="C5">
        <f t="shared" ref="C5:C13" si="0">MOD(C4+B4,7)</f>
        <v>6</v>
      </c>
      <c r="H5" t="s">
        <v>13</v>
      </c>
      <c r="I5">
        <v>6</v>
      </c>
      <c r="J5">
        <v>30</v>
      </c>
      <c r="M5" t="s">
        <v>13</v>
      </c>
      <c r="N5">
        <v>6</v>
      </c>
      <c r="O5">
        <v>30</v>
      </c>
      <c r="R5" t="s">
        <v>13</v>
      </c>
      <c r="S5">
        <v>6</v>
      </c>
      <c r="T5">
        <v>30</v>
      </c>
      <c r="W5" t="s">
        <v>13</v>
      </c>
      <c r="X5">
        <v>6</v>
      </c>
      <c r="Y5">
        <v>30</v>
      </c>
    </row>
    <row r="6" spans="1:25" x14ac:dyDescent="0.2">
      <c r="A6" t="s">
        <v>15</v>
      </c>
      <c r="B6">
        <v>31</v>
      </c>
      <c r="C6">
        <f t="shared" si="0"/>
        <v>1</v>
      </c>
      <c r="H6" t="s">
        <v>15</v>
      </c>
      <c r="I6">
        <v>1</v>
      </c>
      <c r="J6">
        <v>31</v>
      </c>
      <c r="M6" t="s">
        <v>15</v>
      </c>
      <c r="N6">
        <v>1</v>
      </c>
      <c r="O6">
        <v>31</v>
      </c>
      <c r="R6" t="s">
        <v>15</v>
      </c>
      <c r="S6">
        <v>1</v>
      </c>
      <c r="T6">
        <v>31</v>
      </c>
      <c r="W6" t="s">
        <v>15</v>
      </c>
      <c r="X6">
        <v>1</v>
      </c>
      <c r="Y6">
        <v>31</v>
      </c>
    </row>
    <row r="7" spans="1:25" x14ac:dyDescent="0.2">
      <c r="A7" t="s">
        <v>23</v>
      </c>
      <c r="B7">
        <v>30</v>
      </c>
      <c r="C7">
        <f t="shared" si="0"/>
        <v>4</v>
      </c>
      <c r="H7" t="s">
        <v>23</v>
      </c>
      <c r="I7">
        <v>4</v>
      </c>
      <c r="J7">
        <v>30</v>
      </c>
      <c r="M7" t="s">
        <v>23</v>
      </c>
      <c r="N7">
        <v>4</v>
      </c>
      <c r="O7">
        <v>30</v>
      </c>
      <c r="R7" t="s">
        <v>23</v>
      </c>
      <c r="S7">
        <v>4</v>
      </c>
      <c r="T7">
        <v>30</v>
      </c>
      <c r="W7" t="s">
        <v>23</v>
      </c>
      <c r="X7">
        <v>4</v>
      </c>
      <c r="Y7">
        <v>30</v>
      </c>
    </row>
    <row r="8" spans="1:25" x14ac:dyDescent="0.2">
      <c r="A8" t="s">
        <v>17</v>
      </c>
      <c r="B8">
        <v>31</v>
      </c>
      <c r="C8">
        <f t="shared" si="0"/>
        <v>6</v>
      </c>
      <c r="H8" t="s">
        <v>17</v>
      </c>
      <c r="I8">
        <v>6</v>
      </c>
      <c r="J8">
        <v>31</v>
      </c>
      <c r="M8" t="s">
        <v>17</v>
      </c>
      <c r="N8">
        <v>6</v>
      </c>
      <c r="O8">
        <v>31</v>
      </c>
      <c r="R8" t="s">
        <v>17</v>
      </c>
      <c r="S8">
        <v>6</v>
      </c>
      <c r="T8">
        <v>31</v>
      </c>
      <c r="W8" t="s">
        <v>17</v>
      </c>
      <c r="X8">
        <v>6</v>
      </c>
      <c r="Y8">
        <v>31</v>
      </c>
    </row>
    <row r="9" spans="1:25" x14ac:dyDescent="0.2">
      <c r="A9" t="s">
        <v>16</v>
      </c>
      <c r="B9">
        <v>31</v>
      </c>
      <c r="C9">
        <f t="shared" si="0"/>
        <v>2</v>
      </c>
      <c r="H9" t="s">
        <v>16</v>
      </c>
      <c r="I9">
        <v>2</v>
      </c>
      <c r="J9">
        <v>31</v>
      </c>
      <c r="M9" t="s">
        <v>16</v>
      </c>
      <c r="N9">
        <v>2</v>
      </c>
      <c r="O9">
        <v>31</v>
      </c>
      <c r="R9" t="s">
        <v>16</v>
      </c>
      <c r="S9">
        <v>2</v>
      </c>
      <c r="T9">
        <v>31</v>
      </c>
      <c r="W9" t="s">
        <v>16</v>
      </c>
      <c r="X9">
        <v>2</v>
      </c>
      <c r="Y9">
        <v>31</v>
      </c>
    </row>
    <row r="10" spans="1:25" x14ac:dyDescent="0.2">
      <c r="A10" t="s">
        <v>18</v>
      </c>
      <c r="B10">
        <v>30</v>
      </c>
      <c r="C10">
        <f t="shared" si="0"/>
        <v>5</v>
      </c>
      <c r="H10" t="s">
        <v>18</v>
      </c>
      <c r="I10">
        <v>5</v>
      </c>
      <c r="J10">
        <v>30</v>
      </c>
      <c r="M10" t="s">
        <v>18</v>
      </c>
      <c r="N10">
        <v>5</v>
      </c>
      <c r="O10">
        <v>30</v>
      </c>
      <c r="R10" t="s">
        <v>18</v>
      </c>
      <c r="S10">
        <v>5</v>
      </c>
      <c r="T10">
        <v>30</v>
      </c>
      <c r="W10" t="s">
        <v>18</v>
      </c>
      <c r="X10">
        <v>5</v>
      </c>
      <c r="Y10">
        <v>30</v>
      </c>
    </row>
    <row r="11" spans="1:25" x14ac:dyDescent="0.2">
      <c r="A11" t="s">
        <v>24</v>
      </c>
      <c r="B11">
        <v>31</v>
      </c>
      <c r="C11">
        <f t="shared" si="0"/>
        <v>0</v>
      </c>
      <c r="H11" t="s">
        <v>24</v>
      </c>
      <c r="I11">
        <v>0</v>
      </c>
      <c r="J11">
        <v>31</v>
      </c>
      <c r="M11" t="s">
        <v>24</v>
      </c>
      <c r="N11">
        <v>0</v>
      </c>
      <c r="O11">
        <v>31</v>
      </c>
      <c r="R11" t="s">
        <v>24</v>
      </c>
      <c r="S11">
        <v>0</v>
      </c>
      <c r="T11">
        <v>31</v>
      </c>
      <c r="W11" t="s">
        <v>24</v>
      </c>
      <c r="X11">
        <v>0</v>
      </c>
      <c r="Y11">
        <v>31</v>
      </c>
    </row>
    <row r="12" spans="1:25" x14ac:dyDescent="0.2">
      <c r="A12" t="s">
        <v>20</v>
      </c>
      <c r="B12">
        <v>30</v>
      </c>
      <c r="C12">
        <f t="shared" si="0"/>
        <v>3</v>
      </c>
      <c r="H12" t="s">
        <v>20</v>
      </c>
      <c r="I12">
        <v>3</v>
      </c>
      <c r="J12">
        <v>30</v>
      </c>
      <c r="M12" t="s">
        <v>20</v>
      </c>
      <c r="N12">
        <v>3</v>
      </c>
      <c r="O12">
        <v>30</v>
      </c>
      <c r="R12" t="s">
        <v>20</v>
      </c>
      <c r="S12">
        <v>3</v>
      </c>
      <c r="T12">
        <v>30</v>
      </c>
      <c r="W12" t="s">
        <v>20</v>
      </c>
      <c r="X12">
        <v>3</v>
      </c>
      <c r="Y12">
        <v>30</v>
      </c>
    </row>
    <row r="13" spans="1:25" x14ac:dyDescent="0.2">
      <c r="A13" t="s">
        <v>19</v>
      </c>
      <c r="B13">
        <v>31</v>
      </c>
      <c r="C13">
        <f t="shared" si="0"/>
        <v>5</v>
      </c>
      <c r="H13" t="s">
        <v>19</v>
      </c>
      <c r="I13">
        <v>5</v>
      </c>
      <c r="J13">
        <v>31</v>
      </c>
      <c r="M13" t="s">
        <v>19</v>
      </c>
      <c r="N13">
        <v>5</v>
      </c>
      <c r="O13">
        <v>31</v>
      </c>
      <c r="R13" t="s">
        <v>19</v>
      </c>
      <c r="S13">
        <v>5</v>
      </c>
      <c r="T13">
        <v>31</v>
      </c>
      <c r="W13" t="s">
        <v>19</v>
      </c>
      <c r="X13">
        <v>5</v>
      </c>
      <c r="Y13">
        <v>31</v>
      </c>
    </row>
    <row r="14" spans="1:25" x14ac:dyDescent="0.2">
      <c r="B14" s="8" t="s">
        <v>27</v>
      </c>
      <c r="C14" s="8" t="s">
        <v>28</v>
      </c>
      <c r="D14" s="8"/>
      <c r="G14">
        <f>+HourlyReport!AF1-2000</f>
        <v>12</v>
      </c>
      <c r="H14">
        <f>+G14+ROUNDDOWN(G14/4,0)</f>
        <v>15</v>
      </c>
      <c r="I14">
        <f>MOD(H14+VLOOKUP(H15,H2:I13,2,FALSE),7)</f>
        <v>4</v>
      </c>
      <c r="L14">
        <f>+'548 Report'!AE1-2000</f>
        <v>12</v>
      </c>
      <c r="M14">
        <f>+L14+ROUNDDOWN(L14/4,0)</f>
        <v>15</v>
      </c>
      <c r="N14">
        <f>MOD(M14+VLOOKUP(M15,M2:N13,2,FALSE),7)</f>
        <v>4</v>
      </c>
      <c r="Q14">
        <f>+'548 CIS'!AF1-2000</f>
        <v>12</v>
      </c>
      <c r="R14">
        <f>+Q14+ROUNDDOWN(Q14/4,0)</f>
        <v>15</v>
      </c>
      <c r="S14">
        <f>MOD(R14+VLOOKUP(R15,R2:S13,2,FALSE),7)</f>
        <v>4</v>
      </c>
      <c r="V14">
        <f>+'548 Faith-Hope-Charity'!AE1-2000</f>
        <v>12</v>
      </c>
      <c r="W14">
        <f>+V14+ROUNDDOWN(V14/4,0)</f>
        <v>15</v>
      </c>
      <c r="X14">
        <f>MOD(W14+VLOOKUP(W15,W2:X13,2,FALSE),7)</f>
        <v>4</v>
      </c>
    </row>
    <row r="15" spans="1:25" x14ac:dyDescent="0.2">
      <c r="A15" t="s">
        <v>29</v>
      </c>
      <c r="B15" s="1" t="e">
        <f>(#REF!-2000)+ROUNDDOWN(((#REF!-2000)/4),0)</f>
        <v>#REF!</v>
      </c>
      <c r="C15" s="1" t="e">
        <f>IF(AND(OR(#REF!="January",#REF!= "February"),MOD(#REF!,4)=0),VLOOKUP(#REF!,$A$2:$C$13,3,FALSE)-1,VLOOKUP(#REF!,$A$2:$C$13,3,FALSE))</f>
        <v>#REF!</v>
      </c>
      <c r="D15" s="1"/>
      <c r="H15" s="14" t="str">
        <f>+HourlyReport!Y1</f>
        <v>March</v>
      </c>
      <c r="I15">
        <f>VLOOKUP(H15,H2:J13,3,FALSE)</f>
        <v>31</v>
      </c>
      <c r="M15" s="14" t="str">
        <f>+'548 Report'!X1</f>
        <v>March</v>
      </c>
      <c r="N15">
        <f>VLOOKUP(M15,M2:O13,3,FALSE)</f>
        <v>31</v>
      </c>
      <c r="R15" s="14" t="str">
        <f>+'548 CIS'!Y1</f>
        <v>March</v>
      </c>
      <c r="S15">
        <f>VLOOKUP(R15,R2:T13,3,FALSE)</f>
        <v>31</v>
      </c>
      <c r="W15" s="14" t="str">
        <f>+'548 Faith-Hope-Charity'!X1</f>
        <v>March</v>
      </c>
      <c r="X15">
        <f>VLOOKUP(W15,W2:Y13,3,FALSE)</f>
        <v>31</v>
      </c>
    </row>
    <row r="16" spans="1:25" x14ac:dyDescent="0.2">
      <c r="A16" t="s">
        <v>30</v>
      </c>
      <c r="B16" s="1" t="e">
        <f>(#REF!-2000)+ROUNDDOWN(((#REF!-2000)/4),0)</f>
        <v>#REF!</v>
      </c>
      <c r="C16" s="1" t="e">
        <f>IF(AND(OR(#REF!="January",#REF!= "February"),MOD(#REF!,4)=0),VLOOKUP(#REF!,$A$2:$C$13,3,FALSE)-1,VLOOKUP(#REF!,$A$2:$C$13,3,FALSE))</f>
        <v>#REF!</v>
      </c>
      <c r="D16" s="1"/>
    </row>
    <row r="17" spans="1:4" x14ac:dyDescent="0.2">
      <c r="A17" t="s">
        <v>32</v>
      </c>
      <c r="B17" s="1" t="e">
        <f>(#REF!-2000)+ROUNDDOWN(((#REF!-2000)/4),0)</f>
        <v>#REF!</v>
      </c>
      <c r="C17" s="1" t="e">
        <f>IF(AND(OR(#REF!="January",#REF!= "February"),MOD(#REF!,4)=0),VLOOKUP(#REF!,$A$2:$C$13,3,FALSE)-1,VLOOKUP(#REF!,$A$2:$C$13,3,FALSE))</f>
        <v>#REF!</v>
      </c>
      <c r="D17" s="1"/>
    </row>
    <row r="18" spans="1:4" x14ac:dyDescent="0.2">
      <c r="A18" t="s">
        <v>31</v>
      </c>
      <c r="B18" s="1" t="e">
        <f>(#REF!-2000)+ROUNDDOWN(((#REF!-2000)/4),0)</f>
        <v>#REF!</v>
      </c>
      <c r="C18" s="1" t="e">
        <f>IF(AND(OR(#REF!="January",#REF!= "February"),MOD(#REF!,4)=0),VLOOKUP(#REF!,$A$2:$C$13,3,FALSE)-1,VLOOKUP(#REF!,$A$2:$C$13,3,FALSE))</f>
        <v>#REF!</v>
      </c>
      <c r="D18" s="1"/>
    </row>
  </sheetData>
  <sheetProtection selectLockedCells="1" selectUnlockedCells="1"/>
  <phoneticPr fontId="9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548 Report</vt:lpstr>
      <vt:lpstr>548 CIS</vt:lpstr>
      <vt:lpstr>548 Faith-Hope-Charity</vt:lpstr>
      <vt:lpstr>HourlyReport</vt:lpstr>
      <vt:lpstr>HourlyReport-2</vt:lpstr>
      <vt:lpstr>Schedule </vt:lpstr>
      <vt:lpstr>Hourly</vt:lpstr>
      <vt:lpstr>Hourly (2)</vt:lpstr>
      <vt:lpstr>Lookup</vt:lpstr>
      <vt:lpstr>'548 CIS'!Print_Area</vt:lpstr>
      <vt:lpstr>'548 Faith-Hope-Charity'!Print_Area</vt:lpstr>
      <vt:lpstr>'548 Report'!Print_Area</vt:lpstr>
      <vt:lpstr>HourlyReport!Print_Area</vt:lpstr>
      <vt:lpstr>'HourlyReport-2'!Print_Area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Planner</dc:title>
  <dc:subject>Spreadsheet templates for planner sheets</dc:subject>
  <dc:creator>Frank Leany</dc:creator>
  <cp:lastModifiedBy>FLeany</cp:lastModifiedBy>
  <cp:lastPrinted>2009-12-10T01:41:54Z</cp:lastPrinted>
  <dcterms:created xsi:type="dcterms:W3CDTF">1997-02-21T21:02:49Z</dcterms:created>
  <dcterms:modified xsi:type="dcterms:W3CDTF">2012-03-20T15:51:02Z</dcterms:modified>
</cp:coreProperties>
</file>